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activeTab="5"/>
  </bookViews>
  <sheets>
    <sheet name="0. THỐNG KÊ" sheetId="15" r:id="rId1"/>
    <sheet name="1. KTH_T" sheetId="11" r:id="rId2"/>
    <sheet name="2. TPM_T" sheetId="12" r:id="rId3"/>
    <sheet name="3. XDD_T" sheetId="13" r:id="rId4"/>
    <sheet name="4. VLK_T" sheetId="10" r:id="rId5"/>
    <sheet name="5. NNA_T " sheetId="9" r:id="rId6"/>
    <sheet name="CTĐT" sheetId="16" r:id="rId7"/>
  </sheets>
  <definedNames>
    <definedName name="_xlnm.Print_Area" localSheetId="2">'2. TPM_T'!$A$1:$AE$32</definedName>
    <definedName name="_xlnm.Print_Area" localSheetId="3">'3. XDD_T'!$A$1:$AE$33</definedName>
    <definedName name="_xlnm.Print_Area" localSheetId="4">'4. VLK_T'!$A$1:$AE$29</definedName>
    <definedName name="_xlnm.Print_Area" localSheetId="5">'5. NNA_T '!$A$1:$AE$30</definedName>
  </definedNames>
  <calcPr calcId="152511"/>
</workbook>
</file>

<file path=xl/calcChain.xml><?xml version="1.0" encoding="utf-8"?>
<calcChain xmlns="http://schemas.openxmlformats.org/spreadsheetml/2006/main">
  <c r="K7" i="9" l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K7" i="10" l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K7" i="13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K7" i="12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E50" i="16" l="1"/>
  <c r="AO53" i="16" l="1"/>
  <c r="AF52" i="16"/>
  <c r="N42" i="16"/>
  <c r="AO33" i="16" l="1"/>
  <c r="AF33" i="16"/>
  <c r="W32" i="16"/>
  <c r="N33" i="16"/>
  <c r="E33" i="16"/>
  <c r="E22" i="16" l="1"/>
  <c r="N21" i="16"/>
  <c r="W21" i="16"/>
  <c r="AF21" i="16"/>
  <c r="AO22" i="16"/>
  <c r="N11" i="16"/>
  <c r="E11" i="16"/>
  <c r="K7" i="11" l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E17" i="9" l="1"/>
  <c r="E20" i="13" l="1"/>
  <c r="G20" i="13" s="1"/>
  <c r="E19" i="12"/>
  <c r="G19" i="12" s="1"/>
  <c r="E15" i="11"/>
  <c r="G15" i="11" s="1"/>
  <c r="E16" i="10"/>
  <c r="G16" i="10" s="1"/>
  <c r="G17" i="9"/>
</calcChain>
</file>

<file path=xl/sharedStrings.xml><?xml version="1.0" encoding="utf-8"?>
<sst xmlns="http://schemas.openxmlformats.org/spreadsheetml/2006/main" count="1435" uniqueCount="440">
  <si>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</si>
  <si>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</si>
  <si>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</si>
  <si>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</si>
  <si>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</si>
  <si>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</si>
  <si>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</si>
  <si>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</si>
  <si>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</si>
  <si>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</si>
  <si>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</si>
  <si>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</si>
  <si>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</si>
  <si>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</si>
  <si>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</si>
  <si>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</si>
  <si>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</si>
  <si>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</si>
  <si>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</si>
  <si>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</si>
  <si>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</si>
  <si>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</si>
  <si>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</si>
  <si>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</si>
  <si>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</si>
  <si>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</si>
  <si>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</si>
  <si>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</si>
  <si>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</si>
  <si>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Thanh</t>
  </si>
  <si>
    <r>
      <t xml:space="preserve">CHUYÊN NGÀNH: </t>
    </r>
    <r>
      <rPr>
        <b/>
        <sz val="11"/>
        <color rgb="FF0000FF"/>
        <rFont val="Times New Roman"/>
        <family val="1"/>
      </rPr>
      <t>KẾ TOÁN</t>
    </r>
  </si>
  <si>
    <r>
      <t xml:space="preserve">CHUYÊN NGÀNH: </t>
    </r>
    <r>
      <rPr>
        <b/>
        <sz val="11"/>
        <color rgb="FF0000FF"/>
        <rFont val="Times New Roman"/>
        <family val="1"/>
      </rPr>
      <t>XÂY DỰNG</t>
    </r>
  </si>
  <si>
    <r>
      <t xml:space="preserve">CHUYÊN NGÀNH: </t>
    </r>
    <r>
      <rPr>
        <b/>
        <sz val="11"/>
        <color rgb="FF0000FF"/>
        <rFont val="Times New Roman"/>
        <family val="1"/>
      </rPr>
      <t>LUẬT KINH TẾ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</si>
  <si>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</si>
  <si>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*</t>
  </si>
  <si>
    <t>CHƯƠNG TRÌNH: T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</si>
  <si>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(TUYỂN SINH ĐỢT 2) </t>
    </r>
    <r>
      <rPr>
        <b/>
        <sz val="11"/>
        <rFont val="Times New Roman"/>
        <family val="1"/>
      </rPr>
      <t xml:space="preserve">   * </t>
    </r>
  </si>
  <si>
    <t>ENG</t>
  </si>
  <si>
    <t>Giang</t>
  </si>
  <si>
    <t>Na</t>
  </si>
  <si>
    <t>ECO</t>
  </si>
  <si>
    <t>Việt</t>
  </si>
  <si>
    <t>MTH</t>
  </si>
  <si>
    <t>ACC</t>
  </si>
  <si>
    <t>Uyên</t>
  </si>
  <si>
    <t>Tâm</t>
  </si>
  <si>
    <t>K. CNTT</t>
  </si>
  <si>
    <t>TRẠM</t>
  </si>
  <si>
    <t>NGÀNH ĐÀO TẠO</t>
  </si>
  <si>
    <t>TỔNG 
CỘNG</t>
  </si>
  <si>
    <t>GHI CHÚ</t>
  </si>
  <si>
    <t>NGÔN NGỮ ANH</t>
  </si>
  <si>
    <t>KẾ TOÁN</t>
  </si>
  <si>
    <t>XÂY DỰNG</t>
  </si>
  <si>
    <t>CNTT</t>
  </si>
  <si>
    <t>LUẬT KINH TẾ</t>
  </si>
  <si>
    <t>Đà Nẵng</t>
  </si>
  <si>
    <t>Sài Gòn</t>
  </si>
  <si>
    <t>Hà Nội</t>
  </si>
  <si>
    <t>Phú Quốc</t>
  </si>
  <si>
    <t>CHƯƠNG TRÌNH T</t>
  </si>
  <si>
    <t xml:space="preserve">TRẠM ĐÀO TẠO: ĐÀ NẴNG + SÀI GÒN </t>
  </si>
  <si>
    <r>
      <t>TRẠM ĐÀO TẠO: ĐÀ NẴNG  + SÀI GÒN +</t>
    </r>
    <r>
      <rPr>
        <b/>
        <sz val="11"/>
        <color rgb="FFC00000"/>
        <rFont val="Times New Roman"/>
        <family val="1"/>
      </rPr>
      <t xml:space="preserve"> PHÚ QUỐC</t>
    </r>
  </si>
  <si>
    <t xml:space="preserve">TRẠM ĐÀO TẠO: ĐÀ NẴNG + SÀI GÒN + HÀ NỘI </t>
  </si>
  <si>
    <t>CIE</t>
  </si>
  <si>
    <t>Anh Ngữ Cao Cấp 1</t>
  </si>
  <si>
    <t xml:space="preserve">ThS. Nguyễn Thị Bích </t>
  </si>
  <si>
    <t>Kinh tế trong quản trị</t>
  </si>
  <si>
    <t xml:space="preserve">ThS. Nguyễn Thị Tuyên </t>
  </si>
  <si>
    <t>Ngôn</t>
  </si>
  <si>
    <t>HRM</t>
  </si>
  <si>
    <t>Quản trị nhân lực</t>
  </si>
  <si>
    <t xml:space="preserve">ThS. Lê Thị Khánh </t>
  </si>
  <si>
    <t>Ly</t>
  </si>
  <si>
    <t>FIN</t>
  </si>
  <si>
    <t>Quản trị tài chính 1</t>
  </si>
  <si>
    <t>ThS. Mai Xuân</t>
  </si>
  <si>
    <t>Bình</t>
  </si>
  <si>
    <t>Anh Ngữ Cao Cấp 2</t>
  </si>
  <si>
    <t>OB</t>
  </si>
  <si>
    <t>Tổng quan hành vi tổ chức</t>
  </si>
  <si>
    <t xml:space="preserve">ThS. Đoàn Thị Thúy </t>
  </si>
  <si>
    <t>Hải</t>
  </si>
  <si>
    <t>STA</t>
  </si>
  <si>
    <t>Nguyên lý thống kê kinh tế</t>
  </si>
  <si>
    <t xml:space="preserve">ThS. Nguyễn Thị </t>
  </si>
  <si>
    <t>Tiến</t>
  </si>
  <si>
    <t>Kế toán tài chính 1</t>
  </si>
  <si>
    <t xml:space="preserve">ThS. Thái Nữ Hạ </t>
  </si>
  <si>
    <t>CHE</t>
  </si>
  <si>
    <t>Hoá Học Đại Cương Cơ Sở</t>
  </si>
  <si>
    <t xml:space="preserve">ThS. Phan Thị Việt </t>
  </si>
  <si>
    <t>Hà</t>
  </si>
  <si>
    <t>Toán Cao Cấp A3</t>
  </si>
  <si>
    <t>ThS. Phan</t>
  </si>
  <si>
    <t>Quý</t>
  </si>
  <si>
    <t>CS</t>
  </si>
  <si>
    <t>Hệ Điều Hành Unix / Linux</t>
  </si>
  <si>
    <t xml:space="preserve">ThS. Đặng Ngọc </t>
  </si>
  <si>
    <t>Cường</t>
  </si>
  <si>
    <t>MEC</t>
  </si>
  <si>
    <t>TS. Trần Thu</t>
  </si>
  <si>
    <t>Hiền</t>
  </si>
  <si>
    <t>ThS. Phan Đình</t>
  </si>
  <si>
    <t>Thoại</t>
  </si>
  <si>
    <t>MGT</t>
  </si>
  <si>
    <t>ThS. Trần Anh</t>
  </si>
  <si>
    <t>Thúy</t>
  </si>
  <si>
    <t>COM</t>
  </si>
  <si>
    <t xml:space="preserve">ThS. Nguyễn Thị Thu </t>
  </si>
  <si>
    <t xml:space="preserve">ThS. Lê Diệu </t>
  </si>
  <si>
    <t>My</t>
  </si>
  <si>
    <t>Trâm</t>
  </si>
  <si>
    <t>EE</t>
  </si>
  <si>
    <t>Xử Lý Tín Hiệu Số</t>
  </si>
  <si>
    <t xml:space="preserve">ThS. Ngô Lê Minh </t>
  </si>
  <si>
    <t>Lập Trình Hướng Đối Tượng</t>
  </si>
  <si>
    <t>TS. Huỳnh Bá</t>
  </si>
  <si>
    <t>Diệu</t>
  </si>
  <si>
    <t>Đồ Án Cơ Sở Ngành</t>
  </si>
  <si>
    <t xml:space="preserve">Phan Tịnh </t>
  </si>
  <si>
    <t>ThS. Dương Hữu</t>
  </si>
  <si>
    <t>Phước</t>
  </si>
  <si>
    <t>ThS. Lê Thị Xuân</t>
  </si>
  <si>
    <t>Phương</t>
  </si>
  <si>
    <t>ThS. Đặng Thanh</t>
  </si>
  <si>
    <t>Dũng</t>
  </si>
  <si>
    <t xml:space="preserve">ThS. Phạm Thị </t>
  </si>
  <si>
    <t>Anh Ngữ Trung Cấp 1</t>
  </si>
  <si>
    <t>Nói &amp; Trình Bày (tiếng Việt)</t>
  </si>
  <si>
    <t>Toán cao cấp C2</t>
  </si>
  <si>
    <t>PHI</t>
  </si>
  <si>
    <t>Phương Pháp Luận</t>
  </si>
  <si>
    <t>Cơ sở luật kinh tế</t>
  </si>
  <si>
    <t>Kế toán quản trị 1</t>
  </si>
  <si>
    <t>Những NLCB của CN Marx - Lenin 2</t>
  </si>
  <si>
    <t>Anh Ngữ Trung Cấp 2</t>
  </si>
  <si>
    <t>Viết (tiếng Việt)</t>
  </si>
  <si>
    <t>Kinh tế lượng</t>
  </si>
  <si>
    <t>Căn bản kinh tế vĩ mô</t>
  </si>
  <si>
    <t>MKT</t>
  </si>
  <si>
    <t>Tiếp thị căn bản</t>
  </si>
  <si>
    <t>Pháp Luật Đại Cương</t>
  </si>
  <si>
    <t>DTE</t>
  </si>
  <si>
    <t>Kỹ Năng Xin Việc</t>
  </si>
  <si>
    <t>IS</t>
  </si>
  <si>
    <t>Hệ thống thông tin Kế toán</t>
  </si>
  <si>
    <t>Kế toán quản trị 2</t>
  </si>
  <si>
    <t>POS</t>
  </si>
  <si>
    <t>Tư Tưởng Hồ Chí Minh</t>
  </si>
  <si>
    <t>Thuế nhà nước</t>
  </si>
  <si>
    <t>MGO</t>
  </si>
  <si>
    <t>Quản trị Hoạt động &amp; Sản xuất</t>
  </si>
  <si>
    <t>Kế toán tài chính 2</t>
  </si>
  <si>
    <t>AUD</t>
  </si>
  <si>
    <t>Kiểm toán căn bản</t>
  </si>
  <si>
    <t>HIS</t>
  </si>
  <si>
    <t>Đường Lối CM của ĐCS Việt Nam</t>
  </si>
  <si>
    <t>Kế toán hành chính sự nghiệp</t>
  </si>
  <si>
    <t xml:space="preserve">TS. Hoàng Thị </t>
  </si>
  <si>
    <t>Hường</t>
  </si>
  <si>
    <t xml:space="preserve">TS. Trần Nhật </t>
  </si>
  <si>
    <t>Tân</t>
  </si>
  <si>
    <t>Sương</t>
  </si>
  <si>
    <t>ThS. Nguyễn Thị Hải</t>
  </si>
  <si>
    <t>Lên</t>
  </si>
  <si>
    <t>Thư</t>
  </si>
  <si>
    <t xml:space="preserve">ThS. Bùi Thị Kim </t>
  </si>
  <si>
    <t>Phượng</t>
  </si>
  <si>
    <t>Thương</t>
  </si>
  <si>
    <t>Thủy</t>
  </si>
  <si>
    <t xml:space="preserve">ThS. Phan Văn </t>
  </si>
  <si>
    <t>Sơn</t>
  </si>
  <si>
    <t xml:space="preserve">ThS. Nguyễn Quang </t>
  </si>
  <si>
    <t>Ánh</t>
  </si>
  <si>
    <t xml:space="preserve">ThS. Lê Thị Huyền </t>
  </si>
  <si>
    <t xml:space="preserve">TS. Nguyễn Văn </t>
  </si>
  <si>
    <t>Dương</t>
  </si>
  <si>
    <t xml:space="preserve">ThS. Phan Thị Tịnh </t>
  </si>
  <si>
    <t xml:space="preserve">ThS.Nguyễn Thị Khánh </t>
  </si>
  <si>
    <t>Vân</t>
  </si>
  <si>
    <t>ThS. Lê Hoàng Thiên</t>
  </si>
  <si>
    <t>Tuấn</t>
  </si>
  <si>
    <t xml:space="preserve">TS. Hồ Tuấn </t>
  </si>
  <si>
    <t>Vũ</t>
  </si>
  <si>
    <t>ThS. Trịnh Đình</t>
  </si>
  <si>
    <t xml:space="preserve">ThS. Hồ Thị Phi </t>
  </si>
  <si>
    <t>Yến</t>
  </si>
  <si>
    <t>TÊN MÔN</t>
  </si>
  <si>
    <t>SỐ 
TC</t>
  </si>
  <si>
    <t>SỐ 
SV</t>
  </si>
  <si>
    <t>HỌ VÀ</t>
  </si>
  <si>
    <t>TÊN</t>
  </si>
  <si>
    <t>Đọc 4</t>
  </si>
  <si>
    <t>Viết 4</t>
  </si>
  <si>
    <t>Nghe 4</t>
  </si>
  <si>
    <t>Nói 4</t>
  </si>
  <si>
    <t xml:space="preserve">ThS. Lê Thị Kim </t>
  </si>
  <si>
    <t xml:space="preserve">ThS. Huỳnh Vũ Chí </t>
  </si>
  <si>
    <t xml:space="preserve">ThS. Mai Thanh </t>
  </si>
  <si>
    <t>Hùng</t>
  </si>
  <si>
    <t>Ngữ Âm - Âm Vị Học</t>
  </si>
  <si>
    <t>Dịch Báo Cáo Kinh Tế - Xã Hội</t>
  </si>
  <si>
    <t>Anh Văn Lễ Tân</t>
  </si>
  <si>
    <t>CUL</t>
  </si>
  <si>
    <t>Văn Hóa Mỹ</t>
  </si>
  <si>
    <t>ThS. Đỗ Thị Kim</t>
  </si>
  <si>
    <t>Cúc</t>
  </si>
  <si>
    <t>Luật thương mại 1</t>
  </si>
  <si>
    <t xml:space="preserve">ThS. Mai Thị Mai </t>
  </si>
  <si>
    <t>Hương</t>
  </si>
  <si>
    <t>Luật dân sự 2</t>
  </si>
  <si>
    <t>BNK</t>
  </si>
  <si>
    <t>Nghiệp vụ Bảo hiểm</t>
  </si>
  <si>
    <t>ThS. Trần Đình</t>
  </si>
  <si>
    <t>Luật công pháp Quốc tế</t>
  </si>
  <si>
    <t>Luật thương mại 2</t>
  </si>
  <si>
    <t>IB</t>
  </si>
  <si>
    <t>Thương Mại Quốc Tế</t>
  </si>
  <si>
    <t>Pháp luật về tố tụng</t>
  </si>
  <si>
    <t>Luật Đất Đai &amp; Môi Trường</t>
  </si>
  <si>
    <t>ThS. Lê Thị Bích</t>
  </si>
  <si>
    <t>Ngọc</t>
  </si>
  <si>
    <r>
      <t xml:space="preserve">CHƯƠNG TRÌNH: </t>
    </r>
    <r>
      <rPr>
        <b/>
        <sz val="11"/>
        <color rgb="FFFF0000"/>
        <rFont val="Times New Roman"/>
        <family val="1"/>
      </rPr>
      <t>T</t>
    </r>
  </si>
  <si>
    <t>Kỹ Thuật Thi Công</t>
  </si>
  <si>
    <t xml:space="preserve">ThS. Phạm Quang </t>
  </si>
  <si>
    <t>Nhật</t>
  </si>
  <si>
    <t>Cơ lý thuyết 2</t>
  </si>
  <si>
    <t>Vật Liệu Xây Dựng</t>
  </si>
  <si>
    <t>ThS. Vũ Văn</t>
  </si>
  <si>
    <t>Nhân</t>
  </si>
  <si>
    <t>Thí Nghiệm Vật Liệu Xây Dựng</t>
  </si>
  <si>
    <t>Cơ Học Kết Cấu 1 (gồm SAP)</t>
  </si>
  <si>
    <t>Cơ Học Đất</t>
  </si>
  <si>
    <t>ThS. Trương Hồng</t>
  </si>
  <si>
    <t>Minh</t>
  </si>
  <si>
    <t>Kết Cấu Bê Tông Cốt Thép</t>
  </si>
  <si>
    <t>ThS. Lê Cao</t>
  </si>
  <si>
    <t>Vinh</t>
  </si>
  <si>
    <t>Đồ Án Kết Cấu Bê Tông Cốt Thép</t>
  </si>
  <si>
    <t xml:space="preserve">ThS. Hoàng Thị </t>
  </si>
  <si>
    <t>Quyên</t>
  </si>
  <si>
    <t>Đạo đức trong công việc</t>
  </si>
  <si>
    <t xml:space="preserve">ThS. Lê Phúc Minh </t>
  </si>
  <si>
    <t>Chuyên</t>
  </si>
  <si>
    <t xml:space="preserve">Nguyễn Thị Bích </t>
  </si>
  <si>
    <t xml:space="preserve">Nguyễn Thị Thu </t>
  </si>
  <si>
    <t>Trần Anh</t>
  </si>
  <si>
    <t>Phan</t>
  </si>
  <si>
    <t>Qúy</t>
  </si>
  <si>
    <t xml:space="preserve">Lương Kim </t>
  </si>
  <si>
    <t>Võ Thị Thanh</t>
  </si>
  <si>
    <t xml:space="preserve">Sái Thị Lệ </t>
  </si>
  <si>
    <t xml:space="preserve">Nguyễn Thị Hồng </t>
  </si>
  <si>
    <t>KỲ I (KẾ TOÁN + CNTT + XÂY DỰNG)</t>
  </si>
  <si>
    <t>KỲ I (LUẬT + NNA)</t>
  </si>
  <si>
    <t>TỎNG CÔNG:</t>
  </si>
  <si>
    <t>KỲ II (KẾ TOÁN)</t>
  </si>
  <si>
    <t>Toán Cao Cấp A2</t>
  </si>
  <si>
    <t>PHY</t>
  </si>
  <si>
    <t>Vật Lý Đại Cương 1</t>
  </si>
  <si>
    <t xml:space="preserve">Hồ Văn </t>
  </si>
  <si>
    <t>Tuyến</t>
  </si>
  <si>
    <t>Vật Lý Đại Cương 2</t>
  </si>
  <si>
    <t xml:space="preserve">Nguyễn Phước </t>
  </si>
  <si>
    <t>Thể</t>
  </si>
  <si>
    <t>CR</t>
  </si>
  <si>
    <t>Giới Thiệu về Kỹ Nghệ Máy Tính</t>
  </si>
  <si>
    <t xml:space="preserve">Lê Phượng </t>
  </si>
  <si>
    <t>Nền Tảng Hệ Thống Máy Tính</t>
  </si>
  <si>
    <t xml:space="preserve">Nguyễn Kim </t>
  </si>
  <si>
    <t>KỲ II (CNTT)</t>
  </si>
  <si>
    <t>Huỳnh Ngọc</t>
  </si>
  <si>
    <t>Toàn</t>
  </si>
  <si>
    <t>Vẽ kỹ thuật &amp; CAD</t>
  </si>
  <si>
    <t>Trương Hồng</t>
  </si>
  <si>
    <t>KỲ II (XÂY DỰNG)</t>
  </si>
  <si>
    <t>Xây dựng Văn bản Pháp luật</t>
  </si>
  <si>
    <t>Logic học</t>
  </si>
  <si>
    <t>Nguyễn Mậu</t>
  </si>
  <si>
    <t>Luật Hành Chính</t>
  </si>
  <si>
    <t xml:space="preserve">Hoàng Thị </t>
  </si>
  <si>
    <t>Nguyên Lý Kế Toán 1</t>
  </si>
  <si>
    <t>Nguyễn Thị</t>
  </si>
  <si>
    <t>Tấm</t>
  </si>
  <si>
    <t>Luật lao động</t>
  </si>
  <si>
    <t>Hồng</t>
  </si>
  <si>
    <t>KỲ II (LUẬT)</t>
  </si>
  <si>
    <t>Luyện Âm (tiếng Anh)</t>
  </si>
  <si>
    <t>Phan Thị Như</t>
  </si>
  <si>
    <t>Gấm</t>
  </si>
  <si>
    <t>Ngữ Pháp Anh Văn Nâng Cao</t>
  </si>
  <si>
    <t>Nhạn</t>
  </si>
  <si>
    <t>Đọc 2</t>
  </si>
  <si>
    <t>Viết 2</t>
  </si>
  <si>
    <t xml:space="preserve">Lê Thị Kim </t>
  </si>
  <si>
    <t>Nghe 2</t>
  </si>
  <si>
    <t xml:space="preserve">Huỳnh Vũ Chí </t>
  </si>
  <si>
    <t>Nói 2</t>
  </si>
  <si>
    <t xml:space="preserve">Kiều Thị Đông </t>
  </si>
  <si>
    <t>Biên Dịch 1</t>
  </si>
  <si>
    <t>Dương Hữu</t>
  </si>
  <si>
    <t>Phiên Dịch 1</t>
  </si>
  <si>
    <t xml:space="preserve">Nguyễn Xuân </t>
  </si>
  <si>
    <t>Tích</t>
  </si>
  <si>
    <t>KỲ II (NNA)</t>
  </si>
  <si>
    <t>KỲ III (KẾ TOÁN)</t>
  </si>
  <si>
    <t>KỲ III (CNTT)</t>
  </si>
  <si>
    <t>FST</t>
  </si>
  <si>
    <t>Tin Học trong Xây Dựng</t>
  </si>
  <si>
    <t>ThS. Phạm Viết</t>
  </si>
  <si>
    <t>Hiếu</t>
  </si>
  <si>
    <t>Cơ lý thuyết 1</t>
  </si>
  <si>
    <t>Sức Bền Vật Liệu 1</t>
  </si>
  <si>
    <t xml:space="preserve">ThS. Trần Thanh </t>
  </si>
  <si>
    <t>Trắc địa</t>
  </si>
  <si>
    <t>ThS. Nguyễn Hoàng</t>
  </si>
  <si>
    <t>HYD</t>
  </si>
  <si>
    <t>Thủy lực</t>
  </si>
  <si>
    <t>KỲ III (XD)</t>
  </si>
  <si>
    <t>CS2</t>
  </si>
  <si>
    <t>Tin Học Ứng Dụng</t>
  </si>
  <si>
    <t>ThS. Phạm Thị</t>
  </si>
  <si>
    <t>Quản Trị Học</t>
  </si>
  <si>
    <t>Nghệ thuật đàm phán</t>
  </si>
  <si>
    <t>Thảo</t>
  </si>
  <si>
    <t>Luật dân sự 1</t>
  </si>
  <si>
    <t>Luật hình sự</t>
  </si>
  <si>
    <t>LT XS &amp; Thống Kê Toán</t>
  </si>
  <si>
    <t>KỲ III (LUẬT)</t>
  </si>
  <si>
    <t>Lý Thuyết Dịch Anh Văn</t>
  </si>
  <si>
    <t>ThS. Nguyễn Xuân</t>
  </si>
  <si>
    <t>Biên Dịch 2</t>
  </si>
  <si>
    <t>Phiên Dịch 2</t>
  </si>
  <si>
    <t xml:space="preserve">ThS. Trần Hữu </t>
  </si>
  <si>
    <t>Hưng</t>
  </si>
  <si>
    <t>Đọc 3</t>
  </si>
  <si>
    <t xml:space="preserve">ThS. Kiều Thị Đông </t>
  </si>
  <si>
    <t>Viết 3</t>
  </si>
  <si>
    <t>Nghe 3</t>
  </si>
  <si>
    <t>Nói 3</t>
  </si>
  <si>
    <t xml:space="preserve">ThS. Nguyễn Thị Diệu </t>
  </si>
  <si>
    <t>KỲ III (NNA)</t>
  </si>
  <si>
    <t>K. Kế toán</t>
  </si>
  <si>
    <t xml:space="preserve">ThS. Lê Anh </t>
  </si>
  <si>
    <t>KỲ IV (KẾ TOÁN)</t>
  </si>
  <si>
    <t>Phân Tích &amp; Thiết Kế Hệ Thống</t>
  </si>
  <si>
    <t>Giới Thiệu Cấu Trúc Dữ Liệu &amp; Giải Thuật</t>
  </si>
  <si>
    <t>Lập Trình C trong Unix/Linux</t>
  </si>
  <si>
    <t>Phân Tích &amp; Thiết Kế Hướng Đối Tượng</t>
  </si>
  <si>
    <t xml:space="preserve">ThS. Trần Thị Thanh </t>
  </si>
  <si>
    <t>Lan</t>
  </si>
  <si>
    <t xml:space="preserve">TS. Huỳnh Bá </t>
  </si>
  <si>
    <t xml:space="preserve">ThS. Phạm Văn </t>
  </si>
  <si>
    <t>Dược</t>
  </si>
  <si>
    <t xml:space="preserve">ThS. Trương Đình </t>
  </si>
  <si>
    <t>Huy</t>
  </si>
  <si>
    <t>Công Nghệ Phần Mềm</t>
  </si>
  <si>
    <t>Kỹ Thuật Thương Mại Điện Tử (ASP.NET)</t>
  </si>
  <si>
    <t>Hệ Quản Trị Cơ Sở Dữ Liệu</t>
  </si>
  <si>
    <t xml:space="preserve">ThS. Phan </t>
  </si>
  <si>
    <t>Long</t>
  </si>
  <si>
    <t xml:space="preserve">ThS. Đỗ Thành Bảo </t>
  </si>
  <si>
    <t>-</t>
  </si>
  <si>
    <t>KỲ IV (CNTT)</t>
  </si>
  <si>
    <t>Quản trị chiến lược</t>
  </si>
  <si>
    <t>Các mô hình ra quyết định</t>
  </si>
  <si>
    <t>Phân tích báo cáo tài chính</t>
  </si>
  <si>
    <t>Kế toán tài chính nâng cao</t>
  </si>
  <si>
    <t>Thực tập tốt nghiệp</t>
  </si>
  <si>
    <t>Giảng viên khoa Kế toán</t>
  </si>
  <si>
    <t>KỲ V (KẾ TOÁN)</t>
  </si>
  <si>
    <t xml:space="preserve">TS. Nguyễn Đức </t>
  </si>
  <si>
    <t xml:space="preserve">ThS. Dương Thị Thanh </t>
  </si>
  <si>
    <t>KỲ V (CNTT)</t>
  </si>
  <si>
    <t>Lập Trình Winforms: VB.NET / C#.NET</t>
  </si>
  <si>
    <t xml:space="preserve">ThS. Hồ Lê Viết </t>
  </si>
  <si>
    <t>Nin</t>
  </si>
  <si>
    <t>Cấu trúc dữ liệu &amp; Giải thuật nâng cao</t>
  </si>
  <si>
    <t>Hệ Phân Tán (J2EE, .NET)</t>
  </si>
  <si>
    <t xml:space="preserve">ThS. Nguyễn Minh </t>
  </si>
  <si>
    <t>Thiết kế &amp; Tích hợp giao diện</t>
  </si>
  <si>
    <t>ThS. Trần Kim</t>
  </si>
  <si>
    <t>Sanh</t>
  </si>
  <si>
    <t xml:space="preserve">ThS. Nguyễn </t>
  </si>
  <si>
    <t xml:space="preserve">ThS. Nguyễn Thanh </t>
  </si>
  <si>
    <t>Trung</t>
  </si>
  <si>
    <t xml:space="preserve">Công Cụ &amp; Phương Pháp Thiết Kế - Quản Lý </t>
  </si>
  <si>
    <t>Đồ Án Chuyên Ngành: Tích Hợp Hệ Thống (COTS)</t>
  </si>
  <si>
    <t>Giảng viên khoa CNTT</t>
  </si>
  <si>
    <t>Khóa luận tốt nghiệp</t>
  </si>
  <si>
    <t>KỲ IV (XD)</t>
  </si>
  <si>
    <t>Kết Cấu Thép</t>
  </si>
  <si>
    <t>ARC</t>
  </si>
  <si>
    <t>Kiến Trúc cho Xây Dựng</t>
  </si>
  <si>
    <t>Máy Xây Dựng</t>
  </si>
  <si>
    <t>Nền &amp; Móng</t>
  </si>
  <si>
    <t>Đồ Án Nền &amp; Móng</t>
  </si>
  <si>
    <t>KỲ V (XD)</t>
  </si>
  <si>
    <t>ThS. Ngô Quang</t>
  </si>
  <si>
    <t>Tổ Chức Thi Công</t>
  </si>
  <si>
    <t>Kết Cấu Nhà Bê Tông Cốt Thép</t>
  </si>
  <si>
    <t>Đồ Án Nhà Bê Tông Cốt Thép</t>
  </si>
  <si>
    <t>Kết Cấu Nhà Thép</t>
  </si>
  <si>
    <t>Đồ Án Kết Cấu Nhà Thép</t>
  </si>
  <si>
    <t>KỲ IV (LUẬT)</t>
  </si>
  <si>
    <t>Luật Môi trường</t>
  </si>
  <si>
    <t>Luật tài chính</t>
  </si>
  <si>
    <t>Luật sở hữu Trí tuệ</t>
  </si>
  <si>
    <t>Luật đầu tư</t>
  </si>
  <si>
    <t>Luật Ngân hàng</t>
  </si>
  <si>
    <t>Giảng viên khoa Luật</t>
  </si>
  <si>
    <t>ThS. Châu Thị Ngọc</t>
  </si>
  <si>
    <t>Tuyết</t>
  </si>
  <si>
    <t>KỲ V (LUẬT)</t>
  </si>
  <si>
    <t>Thời Sự Trong Nước - Việt-Anh</t>
  </si>
  <si>
    <t>Thời Sự Quốc Tế - Anh-Việt</t>
  </si>
  <si>
    <t>Dịch Hội Nghị</t>
  </si>
  <si>
    <t>LIT</t>
  </si>
  <si>
    <t>Văn Học Anh</t>
  </si>
  <si>
    <t>Dịch thuật khoa học</t>
  </si>
  <si>
    <t>Anh Văn Thư Tín Thương Mại</t>
  </si>
  <si>
    <t>Thực Tập Tốt Nghiệp</t>
  </si>
  <si>
    <t>Giảng viên khoa Ngoại ngữ</t>
  </si>
  <si>
    <t>Khóa luận Tốt Nghiệp</t>
  </si>
  <si>
    <t xml:space="preserve">ThS. Nguyễn Xuân </t>
  </si>
  <si>
    <t xml:space="preserve">ThS. Phan Thị Thủy </t>
  </si>
  <si>
    <t>Tiên</t>
  </si>
  <si>
    <t>Đà Nẵng, ngày……..tháng …….năm 2024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</si>
  <si>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09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</si>
  <si>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10</t>
    </r>
  </si>
  <si>
    <t xml:space="preserve">Đồ Án Chuyên Ngành </t>
  </si>
  <si>
    <t>K. Xây dựng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</si>
  <si>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5</t>
    </r>
    <r>
      <rPr>
        <b/>
        <sz val="11"/>
        <rFont val="Times New Roman"/>
        <family val="1"/>
      </rPr>
      <t xml:space="preserve">      *    NĂM HỌC: 2023 - 2024</t>
    </r>
  </si>
  <si>
    <r>
      <t xml:space="preserve">-   CHUYÊN NGÀNH: </t>
    </r>
    <r>
      <rPr>
        <b/>
        <sz val="11"/>
        <color rgb="FF0000FF"/>
        <rFont val="Times New Roman"/>
        <family val="1"/>
      </rPr>
      <t>CNTT</t>
    </r>
  </si>
  <si>
    <t>K. Luật</t>
  </si>
  <si>
    <t>K. Tiếng Anh</t>
  </si>
  <si>
    <t>Đà Nẵng, ngày……..tháng…...năm 2024</t>
  </si>
  <si>
    <t>Đà Nẵng, ngày……..tháng…..năm 2024</t>
  </si>
  <si>
    <t>Công Cụ &amp; PP Thiết Kế - Quản Lý (phần mềm)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</si>
</sst>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41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10"/>
      <color rgb="FF3333FF"/>
      <name val="Times New Roman"/>
      <family val="1"/>
    </font>
    <font>
      <b/>
      <sz val="12"/>
      <color rgb="FFFF0000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1"/>
      <name val="Cambria"/>
      <family val="1"/>
      <scheme val="major"/>
    </font>
    <font>
      <sz val="9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mbria"/>
      <family val="2"/>
      <charset val="163"/>
      <scheme val="major"/>
    </font>
    <font>
      <b/>
      <i/>
      <sz val="9"/>
      <color rgb="FFFF0000"/>
      <name val="Times New Roman"/>
      <family val="1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7" fillId="0" borderId="0"/>
  </cellStyleXfs>
  <cellXfs count="286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5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1" fillId="0" borderId="3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1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/>
    </xf>
    <xf numFmtId="0" fontId="23" fillId="2" borderId="5" xfId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9" fillId="3" borderId="5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1" xfId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5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31" fillId="2" borderId="3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1" fillId="3" borderId="5" xfId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35" fillId="3" borderId="14" xfId="0" applyFont="1" applyFill="1" applyBorder="1" applyAlignment="1">
      <alignment horizontal="left" vertical="center"/>
    </xf>
    <xf numFmtId="0" fontId="35" fillId="3" borderId="1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left" vertical="center"/>
    </xf>
    <xf numFmtId="0" fontId="35" fillId="3" borderId="5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21" fillId="3" borderId="18" xfId="1" applyFont="1" applyFill="1" applyBorder="1" applyAlignment="1">
      <alignment horizontal="left" vertical="center"/>
    </xf>
    <xf numFmtId="0" fontId="21" fillId="3" borderId="19" xfId="1" applyFont="1" applyFill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right" vertical="center"/>
    </xf>
    <xf numFmtId="0" fontId="26" fillId="3" borderId="15" xfId="0" applyFont="1" applyFill="1" applyBorder="1" applyAlignment="1">
      <alignment horizontal="left" vertical="center"/>
    </xf>
    <xf numFmtId="0" fontId="26" fillId="3" borderId="16" xfId="0" applyFont="1" applyFill="1" applyBorder="1" applyAlignment="1">
      <alignment vertical="center" wrapText="1"/>
    </xf>
    <xf numFmtId="0" fontId="26" fillId="3" borderId="1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left" vertical="center"/>
    </xf>
    <xf numFmtId="0" fontId="30" fillId="3" borderId="5" xfId="0" applyFont="1" applyFill="1" applyBorder="1" applyAlignment="1">
      <alignment horizontal="center" vertical="center"/>
    </xf>
    <xf numFmtId="0" fontId="21" fillId="3" borderId="1" xfId="1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righ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right" vertical="center"/>
    </xf>
    <xf numFmtId="0" fontId="19" fillId="3" borderId="16" xfId="0" applyFont="1" applyFill="1" applyBorder="1" applyAlignment="1">
      <alignment vertical="center" wrapText="1"/>
    </xf>
    <xf numFmtId="0" fontId="0" fillId="3" borderId="16" xfId="0" applyFill="1" applyBorder="1" applyAlignment="1">
      <alignment horizontal="center"/>
    </xf>
    <xf numFmtId="0" fontId="31" fillId="3" borderId="14" xfId="0" applyFont="1" applyFill="1" applyBorder="1" applyAlignment="1">
      <alignment horizontal="left" vertical="center"/>
    </xf>
    <xf numFmtId="0" fontId="31" fillId="3" borderId="15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19" fillId="2" borderId="1" xfId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31" fillId="3" borderId="3" xfId="0" applyFont="1" applyFill="1" applyBorder="1" applyAlignment="1">
      <alignment horizontal="left" vertical="center"/>
    </xf>
    <xf numFmtId="0" fontId="31" fillId="3" borderId="5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right" vertical="center"/>
    </xf>
    <xf numFmtId="0" fontId="37" fillId="2" borderId="5" xfId="0" applyFont="1" applyFill="1" applyBorder="1" applyAlignment="1">
      <alignment horizontal="left" vertical="center"/>
    </xf>
    <xf numFmtId="0" fontId="37" fillId="2" borderId="1" xfId="1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right" vertical="center"/>
    </xf>
    <xf numFmtId="0" fontId="37" fillId="3" borderId="5" xfId="0" applyFont="1" applyFill="1" applyBorder="1" applyAlignment="1">
      <alignment horizontal="left" vertical="center"/>
    </xf>
    <xf numFmtId="0" fontId="37" fillId="3" borderId="1" xfId="1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9" fillId="2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vertical="center" wrapText="1"/>
    </xf>
    <xf numFmtId="0" fontId="36" fillId="3" borderId="3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right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vertical="center" wrapText="1"/>
    </xf>
    <xf numFmtId="0" fontId="19" fillId="2" borderId="21" xfId="0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center" vertical="center"/>
    </xf>
    <xf numFmtId="0" fontId="2" fillId="0" borderId="0" xfId="1" applyFont="1" applyFill="1" applyAlignment="1"/>
    <xf numFmtId="0" fontId="37" fillId="2" borderId="18" xfId="0" applyFont="1" applyFill="1" applyBorder="1" applyAlignment="1">
      <alignment horizontal="right" vertical="center"/>
    </xf>
    <xf numFmtId="0" fontId="37" fillId="2" borderId="19" xfId="0" applyFont="1" applyFill="1" applyBorder="1" applyAlignment="1">
      <alignment horizontal="left" vertical="center"/>
    </xf>
    <xf numFmtId="0" fontId="37" fillId="2" borderId="21" xfId="0" applyFont="1" applyFill="1" applyBorder="1" applyAlignment="1">
      <alignment vertical="center" wrapText="1"/>
    </xf>
    <xf numFmtId="0" fontId="37" fillId="2" borderId="21" xfId="0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33" fillId="0" borderId="3" xfId="1" applyNumberFormat="1" applyFont="1" applyFill="1" applyBorder="1" applyAlignment="1">
      <alignment horizontal="left" vertical="center" wrapText="1"/>
    </xf>
    <xf numFmtId="3" fontId="33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39" fillId="2" borderId="3" xfId="1" applyFont="1" applyFill="1" applyBorder="1" applyAlignment="1">
      <alignment horizontal="left" vertical="center"/>
    </xf>
    <xf numFmtId="0" fontId="39" fillId="2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left" vertical="center"/>
    </xf>
    <xf numFmtId="0" fontId="36" fillId="2" borderId="5" xfId="0" applyFont="1" applyFill="1" applyBorder="1" applyAlignment="1">
      <alignment horizontal="left" vertical="center"/>
    </xf>
    <xf numFmtId="0" fontId="2" fillId="0" borderId="0" xfId="1" quotePrefix="1" applyFont="1" applyFill="1" applyBorder="1" applyAlignment="1">
      <alignment horizontal="left" vertical="center" wrapText="1"/>
    </xf>
    <xf numFmtId="0" fontId="40" fillId="2" borderId="3" xfId="1" applyFont="1" applyFill="1" applyBorder="1" applyAlignment="1">
      <alignment horizontal="left" vertical="center"/>
    </xf>
    <xf numFmtId="0" fontId="40" fillId="2" borderId="5" xfId="1" applyFont="1" applyFill="1" applyBorder="1" applyAlignment="1">
      <alignment horizontal="left" vertical="center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5" xfId="1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right" vertical="center"/>
    </xf>
    <xf numFmtId="0" fontId="21" fillId="3" borderId="12" xfId="0" applyFont="1" applyFill="1" applyBorder="1" applyAlignment="1">
      <alignment horizontal="right" vertical="center"/>
    </xf>
    <xf numFmtId="0" fontId="34" fillId="0" borderId="17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3" borderId="7" xfId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3" borderId="14" xfId="0" applyFont="1" applyFill="1" applyBorder="1" applyAlignment="1">
      <alignment horizontal="left" vertical="center"/>
    </xf>
    <xf numFmtId="0" fontId="36" fillId="3" borderId="15" xfId="0" applyFont="1" applyFill="1" applyBorder="1" applyAlignment="1">
      <alignment horizontal="left" vertical="center"/>
    </xf>
    <xf numFmtId="0" fontId="36" fillId="3" borderId="3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6" fillId="3" borderId="18" xfId="0" applyFont="1" applyFill="1" applyBorder="1" applyAlignment="1">
      <alignment horizontal="left" vertical="center"/>
    </xf>
    <xf numFmtId="0" fontId="36" fillId="3" borderId="19" xfId="0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"/>
  <sheetViews>
    <sheetView workbookViewId="0">
      <selection activeCell="M14" sqref="M14"/>
    </sheetView>
  </sheetViews>
  <sheetFormatPr defaultRowHeight="15.75" x14ac:dyDescent="0.25"/>
  <cols>
    <col min="1" max="1" width="3.44140625" bestFit="1" customWidth="1"/>
    <col min="2" max="2" width="6.77734375" bestFit="1" customWidth="1"/>
    <col min="4" max="4" width="6.88671875" bestFit="1" customWidth="1"/>
    <col min="5" max="5" width="8.109375" bestFit="1" customWidth="1"/>
    <col min="7" max="7" width="8.109375" customWidth="1"/>
    <col min="8" max="8" width="4.88671875" bestFit="1" customWidth="1"/>
    <col min="9" max="9" width="6.44140625" bestFit="1" customWidth="1"/>
  </cols>
  <sheetData>
    <row r="1" spans="1:9" ht="12" customHeight="1" x14ac:dyDescent="0.25"/>
    <row r="2" spans="1:9" hidden="1" x14ac:dyDescent="0.25"/>
    <row r="3" spans="1:9" ht="18.75" x14ac:dyDescent="0.25">
      <c r="A3" s="206" t="s">
        <v>60</v>
      </c>
      <c r="B3" s="207"/>
      <c r="C3" s="207"/>
      <c r="D3" s="207"/>
      <c r="E3" s="207"/>
      <c r="F3" s="207"/>
      <c r="G3" s="207"/>
      <c r="H3" s="207"/>
      <c r="I3" s="207"/>
    </row>
    <row r="4" spans="1:9" ht="20.25" customHeight="1" x14ac:dyDescent="0.25">
      <c r="A4" s="208" t="s">
        <v>2</v>
      </c>
      <c r="B4" s="208" t="s">
        <v>47</v>
      </c>
      <c r="C4" s="210" t="s">
        <v>48</v>
      </c>
      <c r="D4" s="210"/>
      <c r="E4" s="210"/>
      <c r="F4" s="210"/>
      <c r="G4" s="210"/>
      <c r="H4" s="211" t="s">
        <v>49</v>
      </c>
      <c r="I4" s="211" t="s">
        <v>50</v>
      </c>
    </row>
    <row r="5" spans="1:9" ht="25.5" x14ac:dyDescent="0.25">
      <c r="A5" s="209"/>
      <c r="B5" s="209"/>
      <c r="C5" s="51" t="s">
        <v>51</v>
      </c>
      <c r="D5" s="52" t="s">
        <v>52</v>
      </c>
      <c r="E5" s="52" t="s">
        <v>53</v>
      </c>
      <c r="F5" s="52" t="s">
        <v>54</v>
      </c>
      <c r="G5" s="51" t="s">
        <v>55</v>
      </c>
      <c r="H5" s="209"/>
      <c r="I5" s="209"/>
    </row>
    <row r="6" spans="1:9" ht="26.25" customHeight="1" x14ac:dyDescent="0.25">
      <c r="A6" s="53">
        <v>1</v>
      </c>
      <c r="B6" s="54" t="s">
        <v>56</v>
      </c>
      <c r="C6" s="53">
        <v>6</v>
      </c>
      <c r="D6" s="53">
        <v>12</v>
      </c>
      <c r="E6" s="53">
        <v>10</v>
      </c>
      <c r="F6" s="53">
        <v>14</v>
      </c>
      <c r="G6" s="53">
        <v>6</v>
      </c>
      <c r="H6" s="55">
        <v>48</v>
      </c>
      <c r="I6" s="55"/>
    </row>
    <row r="7" spans="1:9" ht="26.25" customHeight="1" x14ac:dyDescent="0.25">
      <c r="A7" s="53">
        <v>2</v>
      </c>
      <c r="B7" s="54" t="s">
        <v>57</v>
      </c>
      <c r="C7" s="53">
        <v>41</v>
      </c>
      <c r="D7" s="53">
        <v>16</v>
      </c>
      <c r="E7" s="53">
        <v>40</v>
      </c>
      <c r="F7" s="53">
        <v>11</v>
      </c>
      <c r="G7" s="53">
        <v>11</v>
      </c>
      <c r="H7" s="55">
        <v>119</v>
      </c>
      <c r="I7" s="55"/>
    </row>
    <row r="8" spans="1:9" ht="26.25" customHeight="1" x14ac:dyDescent="0.25">
      <c r="A8" s="53">
        <v>3</v>
      </c>
      <c r="B8" s="54" t="s">
        <v>58</v>
      </c>
      <c r="C8" s="53">
        <v>7</v>
      </c>
      <c r="D8" s="56">
        <v>0</v>
      </c>
      <c r="E8" s="56">
        <v>0</v>
      </c>
      <c r="F8" s="56">
        <v>0</v>
      </c>
      <c r="G8" s="56">
        <v>0</v>
      </c>
      <c r="H8" s="55">
        <v>7</v>
      </c>
      <c r="I8" s="55"/>
    </row>
    <row r="9" spans="1:9" ht="26.25" customHeight="1" x14ac:dyDescent="0.25">
      <c r="A9" s="53">
        <v>4</v>
      </c>
      <c r="B9" s="54" t="s">
        <v>59</v>
      </c>
      <c r="C9" s="56">
        <v>0</v>
      </c>
      <c r="D9" s="56">
        <v>0</v>
      </c>
      <c r="E9" s="53">
        <v>4</v>
      </c>
      <c r="F9" s="56">
        <v>0</v>
      </c>
      <c r="G9" s="56">
        <v>0</v>
      </c>
      <c r="H9" s="55">
        <v>4</v>
      </c>
      <c r="I9" s="55"/>
    </row>
    <row r="10" spans="1:9" ht="26.25" customHeight="1" x14ac:dyDescent="0.25">
      <c r="A10" s="204" t="s">
        <v>15</v>
      </c>
      <c r="B10" s="205"/>
      <c r="C10" s="57">
        <v>54</v>
      </c>
      <c r="D10" s="57">
        <v>28</v>
      </c>
      <c r="E10" s="57">
        <v>54</v>
      </c>
      <c r="F10" s="57">
        <v>25</v>
      </c>
      <c r="G10" s="57">
        <v>17</v>
      </c>
      <c r="H10" s="58">
        <v>178</v>
      </c>
      <c r="I10" s="55"/>
    </row>
  </sheetData>
  <mergeCells count="7">
    <mergeCell ref="A10:B10"/>
    <mergeCell ref="A3:I3"/>
    <mergeCell ref="A4:A5"/>
    <mergeCell ref="B4:B5"/>
    <mergeCell ref="C4:G4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28"/>
  <sheetViews>
    <sheetView showGridLines="0" view="pageBreakPreview" zoomScaleNormal="100" zoomScaleSheetLayoutView="100" workbookViewId="0">
      <selection activeCell="AC14" sqref="AC14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3.109375" style="16" customWidth="1"/>
    <col min="4" max="4" width="18.6640625" style="16" customWidth="1"/>
    <col min="5" max="5" width="3.44140625" style="16" customWidth="1"/>
    <col min="6" max="6" width="3" style="16" customWidth="1"/>
    <col min="7" max="7" width="13.77734375" style="16" bestFit="1" customWidth="1"/>
    <col min="8" max="8" width="5" style="16" bestFit="1" customWidth="1"/>
    <col min="9" max="9" width="6.6640625" style="16" bestFit="1" customWidth="1"/>
    <col min="10" max="24" width="2.6640625" style="16" customWidth="1"/>
    <col min="25" max="29" width="2.6640625" style="17" customWidth="1"/>
    <col min="30" max="30" width="3.33203125" style="18" bestFit="1" customWidth="1"/>
    <col min="31" max="31" width="3.6640625" style="18" bestFit="1" customWidth="1"/>
    <col min="32" max="32" width="9" style="16" bestFit="1" customWidth="1"/>
    <col min="33" max="16384" width="9" style="16"/>
  </cols>
  <sheetData>
    <row r="1" spans="1:34" s="1" customFormat="1" ht="14.25" customHeight="1" x14ac:dyDescent="0.2">
      <c r="A1" s="230" t="s">
        <v>0</v>
      </c>
      <c r="B1" s="230"/>
      <c r="C1" s="230"/>
      <c r="D1" s="230"/>
      <c r="E1" s="230"/>
      <c r="F1" s="231" t="s">
        <v>433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34" s="1" customFormat="1" ht="14.25" customHeight="1" x14ac:dyDescent="0.2">
      <c r="A2" s="232" t="s">
        <v>1</v>
      </c>
      <c r="B2" s="232"/>
      <c r="C2" s="232"/>
      <c r="D2" s="232"/>
      <c r="E2" s="232"/>
      <c r="F2" s="231" t="s">
        <v>36</v>
      </c>
      <c r="G2" s="231"/>
      <c r="H2" s="231"/>
      <c r="I2" s="231"/>
      <c r="J2" s="231" t="s">
        <v>30</v>
      </c>
      <c r="K2" s="231"/>
      <c r="L2" s="231"/>
      <c r="M2" s="231"/>
      <c r="N2" s="231"/>
      <c r="O2" s="231"/>
      <c r="P2" s="231"/>
      <c r="Q2" s="231"/>
      <c r="R2" s="231"/>
      <c r="S2" s="231"/>
      <c r="T2" s="44"/>
      <c r="U2" s="44" t="s">
        <v>34</v>
      </c>
      <c r="V2" s="44"/>
      <c r="W2" s="44"/>
      <c r="X2" s="248" t="s">
        <v>35</v>
      </c>
      <c r="Y2" s="248"/>
      <c r="Z2" s="248"/>
      <c r="AA2" s="248"/>
      <c r="AB2" s="248"/>
      <c r="AC2" s="248"/>
      <c r="AD2" s="248"/>
      <c r="AE2" s="44"/>
    </row>
    <row r="3" spans="1:34" s="1" customFormat="1" ht="14.25" customHeight="1" x14ac:dyDescent="0.2">
      <c r="A3" s="24"/>
      <c r="B3" s="24"/>
      <c r="C3" s="24"/>
      <c r="D3" s="24"/>
      <c r="E3" s="24"/>
      <c r="F3" s="231" t="s">
        <v>61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4" s="6" customFormat="1" ht="18.75" customHeight="1" x14ac:dyDescent="0.25">
      <c r="A5" s="236" t="s">
        <v>2</v>
      </c>
      <c r="B5" s="237" t="s">
        <v>3</v>
      </c>
      <c r="C5" s="238"/>
      <c r="D5" s="243" t="s">
        <v>4</v>
      </c>
      <c r="E5" s="243" t="s">
        <v>5</v>
      </c>
      <c r="F5" s="243" t="s">
        <v>24</v>
      </c>
      <c r="G5" s="237" t="s">
        <v>6</v>
      </c>
      <c r="H5" s="238"/>
      <c r="I5" s="45" t="s">
        <v>7</v>
      </c>
      <c r="J5" s="246">
        <v>2024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33" t="s">
        <v>8</v>
      </c>
      <c r="AE5" s="233" t="s">
        <v>9</v>
      </c>
    </row>
    <row r="6" spans="1:34" s="6" customFormat="1" ht="18.75" customHeight="1" x14ac:dyDescent="0.25">
      <c r="A6" s="236"/>
      <c r="B6" s="239"/>
      <c r="C6" s="240"/>
      <c r="D6" s="244"/>
      <c r="E6" s="244"/>
      <c r="F6" s="244"/>
      <c r="G6" s="239"/>
      <c r="H6" s="240"/>
      <c r="I6" s="45" t="s">
        <v>10</v>
      </c>
      <c r="J6" s="249">
        <v>4</v>
      </c>
      <c r="K6" s="249"/>
      <c r="L6" s="249"/>
      <c r="M6" s="249">
        <v>5</v>
      </c>
      <c r="N6" s="249"/>
      <c r="O6" s="249"/>
      <c r="P6" s="249"/>
      <c r="Q6" s="249">
        <v>6</v>
      </c>
      <c r="R6" s="249"/>
      <c r="S6" s="249"/>
      <c r="T6" s="249"/>
      <c r="U6" s="249"/>
      <c r="V6" s="249">
        <v>7</v>
      </c>
      <c r="W6" s="249"/>
      <c r="X6" s="249"/>
      <c r="Y6" s="249"/>
      <c r="Z6" s="249">
        <v>8</v>
      </c>
      <c r="AA6" s="249"/>
      <c r="AB6" s="249"/>
      <c r="AC6" s="249"/>
      <c r="AD6" s="234"/>
      <c r="AE6" s="234"/>
    </row>
    <row r="7" spans="1:34" s="6" customFormat="1" ht="18.75" customHeight="1" x14ac:dyDescent="0.25">
      <c r="A7" s="236"/>
      <c r="B7" s="241"/>
      <c r="C7" s="242"/>
      <c r="D7" s="245"/>
      <c r="E7" s="245"/>
      <c r="F7" s="245"/>
      <c r="G7" s="241"/>
      <c r="H7" s="242"/>
      <c r="I7" s="45" t="s">
        <v>11</v>
      </c>
      <c r="J7" s="46">
        <v>45061</v>
      </c>
      <c r="K7" s="46">
        <f>J7+7</f>
        <v>45068</v>
      </c>
      <c r="L7" s="46">
        <f t="shared" ref="L7:AC7" si="0">K7+7</f>
        <v>45075</v>
      </c>
      <c r="M7" s="46">
        <f t="shared" si="0"/>
        <v>45082</v>
      </c>
      <c r="N7" s="46">
        <f t="shared" si="0"/>
        <v>45089</v>
      </c>
      <c r="O7" s="46">
        <f t="shared" si="0"/>
        <v>45096</v>
      </c>
      <c r="P7" s="46">
        <f t="shared" si="0"/>
        <v>45103</v>
      </c>
      <c r="Q7" s="46">
        <f t="shared" si="0"/>
        <v>45110</v>
      </c>
      <c r="R7" s="46">
        <f t="shared" si="0"/>
        <v>45117</v>
      </c>
      <c r="S7" s="46">
        <f t="shared" si="0"/>
        <v>45124</v>
      </c>
      <c r="T7" s="46">
        <f t="shared" si="0"/>
        <v>45131</v>
      </c>
      <c r="U7" s="46">
        <f t="shared" si="0"/>
        <v>45138</v>
      </c>
      <c r="V7" s="46">
        <f t="shared" si="0"/>
        <v>45145</v>
      </c>
      <c r="W7" s="46">
        <f t="shared" si="0"/>
        <v>45152</v>
      </c>
      <c r="X7" s="46">
        <f t="shared" si="0"/>
        <v>45159</v>
      </c>
      <c r="Y7" s="46">
        <f t="shared" si="0"/>
        <v>45166</v>
      </c>
      <c r="Z7" s="46">
        <f t="shared" si="0"/>
        <v>45173</v>
      </c>
      <c r="AA7" s="46">
        <f t="shared" si="0"/>
        <v>45180</v>
      </c>
      <c r="AB7" s="46">
        <f t="shared" si="0"/>
        <v>45187</v>
      </c>
      <c r="AC7" s="46">
        <f t="shared" si="0"/>
        <v>45194</v>
      </c>
      <c r="AD7" s="235"/>
      <c r="AE7" s="235"/>
    </row>
    <row r="8" spans="1:34" s="8" customFormat="1" ht="21" customHeight="1" x14ac:dyDescent="0.25">
      <c r="A8" s="217" t="s">
        <v>429</v>
      </c>
      <c r="B8" s="218"/>
      <c r="C8" s="218"/>
      <c r="D8" s="218"/>
      <c r="E8" s="7"/>
      <c r="F8" s="7"/>
      <c r="G8" s="7"/>
      <c r="H8" s="7"/>
      <c r="I8" s="7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1"/>
    </row>
    <row r="9" spans="1:34" s="8" customFormat="1" ht="23.25" customHeight="1" x14ac:dyDescent="0.25">
      <c r="A9" s="38">
        <v>1</v>
      </c>
      <c r="B9" s="26" t="s">
        <v>105</v>
      </c>
      <c r="C9" s="27">
        <v>403</v>
      </c>
      <c r="D9" s="28" t="s">
        <v>365</v>
      </c>
      <c r="E9" s="35">
        <v>3</v>
      </c>
      <c r="F9" s="64">
        <v>28</v>
      </c>
      <c r="G9" s="31" t="s">
        <v>125</v>
      </c>
      <c r="H9" s="32" t="s">
        <v>126</v>
      </c>
      <c r="I9" s="33" t="s">
        <v>343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4" s="8" customFormat="1" ht="23.25" customHeight="1" x14ac:dyDescent="0.25">
      <c r="A10" s="38">
        <v>2</v>
      </c>
      <c r="B10" s="26" t="s">
        <v>151</v>
      </c>
      <c r="C10" s="27">
        <v>403</v>
      </c>
      <c r="D10" s="28" t="s">
        <v>366</v>
      </c>
      <c r="E10" s="35">
        <v>3</v>
      </c>
      <c r="F10" s="64">
        <v>28</v>
      </c>
      <c r="G10" s="31" t="s">
        <v>372</v>
      </c>
      <c r="H10" s="32" t="s">
        <v>102</v>
      </c>
      <c r="I10" s="33" t="s">
        <v>343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4" s="8" customFormat="1" ht="23.25" customHeight="1" x14ac:dyDescent="0.25">
      <c r="A11" s="38">
        <v>3</v>
      </c>
      <c r="B11" s="26" t="s">
        <v>43</v>
      </c>
      <c r="C11" s="27">
        <v>421</v>
      </c>
      <c r="D11" s="28" t="s">
        <v>367</v>
      </c>
      <c r="E11" s="35">
        <v>3</v>
      </c>
      <c r="F11" s="64">
        <v>28</v>
      </c>
      <c r="G11" s="31" t="s">
        <v>373</v>
      </c>
      <c r="H11" s="32" t="s">
        <v>102</v>
      </c>
      <c r="I11" s="33" t="s">
        <v>343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4" s="8" customFormat="1" ht="23.25" customHeight="1" x14ac:dyDescent="0.25">
      <c r="A12" s="38">
        <v>4</v>
      </c>
      <c r="B12" s="26" t="s">
        <v>43</v>
      </c>
      <c r="C12" s="27">
        <v>452</v>
      </c>
      <c r="D12" s="28" t="s">
        <v>368</v>
      </c>
      <c r="E12" s="35">
        <v>3</v>
      </c>
      <c r="F12" s="64">
        <v>28</v>
      </c>
      <c r="G12" s="31" t="s">
        <v>186</v>
      </c>
      <c r="H12" s="32" t="s">
        <v>187</v>
      </c>
      <c r="I12" s="33" t="s">
        <v>343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  <c r="AH12" s="195"/>
    </row>
    <row r="13" spans="1:34" s="8" customFormat="1" ht="23.25" customHeight="1" x14ac:dyDescent="0.25">
      <c r="A13" s="217" t="s">
        <v>430</v>
      </c>
      <c r="B13" s="218"/>
      <c r="C13" s="218"/>
      <c r="D13" s="218"/>
      <c r="E13" s="43"/>
      <c r="F13" s="36"/>
      <c r="G13" s="43"/>
      <c r="H13" s="43"/>
      <c r="I13" s="37"/>
      <c r="J13" s="21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1"/>
    </row>
    <row r="14" spans="1:34" s="8" customFormat="1" ht="23.25" customHeight="1" x14ac:dyDescent="0.25">
      <c r="A14" s="38">
        <v>5</v>
      </c>
      <c r="B14" s="199" t="s">
        <v>43</v>
      </c>
      <c r="C14" s="200">
        <v>498</v>
      </c>
      <c r="D14" s="201" t="s">
        <v>369</v>
      </c>
      <c r="E14" s="202">
        <v>2</v>
      </c>
      <c r="F14" s="203">
        <v>28</v>
      </c>
      <c r="G14" s="228" t="s">
        <v>370</v>
      </c>
      <c r="H14" s="229"/>
      <c r="I14" s="33" t="s">
        <v>343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4" s="6" customFormat="1" ht="23.25" customHeight="1" x14ac:dyDescent="0.25">
      <c r="A15" s="222" t="s">
        <v>15</v>
      </c>
      <c r="B15" s="222"/>
      <c r="C15" s="222"/>
      <c r="D15" s="222"/>
      <c r="E15" s="11">
        <f>SUM(E9:E14)</f>
        <v>14</v>
      </c>
      <c r="F15" s="21"/>
      <c r="G15" s="223">
        <f>E15*250000</f>
        <v>3500000</v>
      </c>
      <c r="H15" s="224"/>
      <c r="I15" s="21"/>
      <c r="J15" s="225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</row>
    <row r="16" spans="1:34" ht="3" customHeight="1" x14ac:dyDescent="0.15"/>
    <row r="17" spans="1:31" s="12" customFormat="1" ht="15.75" customHeight="1" x14ac:dyDescent="0.2">
      <c r="A17" s="214" t="s">
        <v>16</v>
      </c>
      <c r="B17" s="214"/>
      <c r="C17" s="214"/>
      <c r="D17" s="214"/>
      <c r="Y17" s="22"/>
      <c r="Z17" s="22"/>
      <c r="AA17" s="22"/>
      <c r="AB17" s="22"/>
      <c r="AC17" s="22"/>
      <c r="AD17" s="13"/>
      <c r="AE17" s="13"/>
    </row>
    <row r="18" spans="1:31" s="12" customFormat="1" ht="15.75" customHeight="1" x14ac:dyDescent="0.2">
      <c r="B18" s="215" t="s">
        <v>25</v>
      </c>
      <c r="C18" s="215"/>
      <c r="D18" s="215"/>
      <c r="E18" s="215"/>
      <c r="F18" s="215"/>
      <c r="G18" s="215"/>
      <c r="H18" s="22"/>
      <c r="Y18" s="22"/>
      <c r="Z18" s="22"/>
      <c r="AA18" s="22"/>
      <c r="AB18" s="22"/>
      <c r="AC18" s="22"/>
      <c r="AD18" s="13"/>
      <c r="AE18" s="13"/>
    </row>
    <row r="19" spans="1:31" s="22" customFormat="1" ht="15.75" customHeight="1" x14ac:dyDescent="0.25">
      <c r="B19" s="215" t="s">
        <v>26</v>
      </c>
      <c r="C19" s="215"/>
      <c r="D19" s="215"/>
      <c r="E19" s="215"/>
      <c r="F19" s="215"/>
      <c r="G19" s="215"/>
      <c r="AD19" s="14"/>
      <c r="AE19" s="14"/>
    </row>
    <row r="20" spans="1:31" s="22" customFormat="1" ht="15.75" customHeight="1" x14ac:dyDescent="0.25">
      <c r="B20" s="215" t="s">
        <v>27</v>
      </c>
      <c r="C20" s="215"/>
      <c r="D20" s="215"/>
      <c r="E20" s="215"/>
      <c r="F20" s="215"/>
      <c r="G20" s="215"/>
      <c r="AD20" s="14"/>
      <c r="AE20" s="14"/>
    </row>
    <row r="21" spans="1:31" s="23" customFormat="1" ht="14.25" customHeight="1" x14ac:dyDescent="0.25">
      <c r="B21" s="15"/>
      <c r="C21" s="15"/>
      <c r="U21" s="216" t="s">
        <v>428</v>
      </c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</row>
    <row r="22" spans="1:31" s="23" customFormat="1" ht="15.75" customHeight="1" x14ac:dyDescent="0.25">
      <c r="A22" s="212" t="s">
        <v>17</v>
      </c>
      <c r="B22" s="212"/>
      <c r="C22" s="212"/>
      <c r="D22" s="212"/>
      <c r="G22" s="212" t="s">
        <v>18</v>
      </c>
      <c r="H22" s="212"/>
      <c r="I22" s="212"/>
      <c r="J22" s="212"/>
      <c r="K22" s="212"/>
      <c r="L22" s="212"/>
      <c r="M22" s="212"/>
      <c r="N22" s="212"/>
      <c r="O22" s="212"/>
      <c r="P22" s="19"/>
      <c r="Q22" s="19"/>
      <c r="R22" s="19"/>
      <c r="S22" s="19"/>
      <c r="T22" s="19"/>
      <c r="U22" s="19"/>
      <c r="V22" s="212" t="s">
        <v>22</v>
      </c>
      <c r="W22" s="212"/>
      <c r="X22" s="212"/>
      <c r="Y22" s="212"/>
      <c r="Z22" s="212"/>
      <c r="AA22" s="212"/>
      <c r="AB22" s="212"/>
      <c r="AC22" s="212"/>
      <c r="AD22" s="212"/>
      <c r="AE22" s="212"/>
    </row>
    <row r="23" spans="1:31" s="23" customFormat="1" ht="15.75" customHeight="1" x14ac:dyDescent="0.25">
      <c r="V23" s="212" t="s">
        <v>19</v>
      </c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1:31" s="23" customFormat="1" ht="4.5" customHeight="1" x14ac:dyDescent="0.25">
      <c r="AD24" s="24"/>
      <c r="AE24" s="24"/>
    </row>
    <row r="25" spans="1:31" s="23" customFormat="1" ht="14.25" x14ac:dyDescent="0.25">
      <c r="AD25" s="24"/>
      <c r="AE25" s="24"/>
    </row>
    <row r="26" spans="1:31" s="23" customFormat="1" ht="14.25" x14ac:dyDescent="0.25">
      <c r="AD26" s="24"/>
      <c r="AE26" s="24"/>
    </row>
    <row r="27" spans="1:31" s="23" customFormat="1" ht="14.25" x14ac:dyDescent="0.25">
      <c r="AD27" s="24"/>
      <c r="AE27" s="24"/>
    </row>
    <row r="28" spans="1:31" s="24" customFormat="1" ht="15.75" customHeight="1" x14ac:dyDescent="0.25">
      <c r="A28" s="213" t="s">
        <v>20</v>
      </c>
      <c r="B28" s="213"/>
      <c r="C28" s="213"/>
      <c r="D28" s="213"/>
      <c r="G28" s="213" t="s">
        <v>21</v>
      </c>
      <c r="H28" s="213"/>
      <c r="I28" s="213"/>
      <c r="J28" s="213"/>
      <c r="K28" s="213"/>
      <c r="L28" s="213"/>
      <c r="M28" s="213"/>
      <c r="N28" s="213"/>
      <c r="O28" s="213"/>
      <c r="P28" s="20"/>
      <c r="Q28" s="20"/>
      <c r="R28" s="20"/>
      <c r="S28" s="20"/>
      <c r="T28" s="20"/>
      <c r="U28" s="20"/>
      <c r="V28" s="213" t="s">
        <v>23</v>
      </c>
      <c r="W28" s="213"/>
      <c r="X28" s="213"/>
      <c r="Y28" s="213"/>
      <c r="Z28" s="213"/>
      <c r="AA28" s="213"/>
      <c r="AB28" s="213"/>
      <c r="AC28" s="213"/>
      <c r="AD28" s="213"/>
      <c r="AE28" s="213"/>
    </row>
  </sheetData>
  <mergeCells count="41">
    <mergeCell ref="AE5:AE7"/>
    <mergeCell ref="A5:A7"/>
    <mergeCell ref="B5:C7"/>
    <mergeCell ref="D5:D7"/>
    <mergeCell ref="E5:E7"/>
    <mergeCell ref="F5:F7"/>
    <mergeCell ref="G5:H7"/>
    <mergeCell ref="J5:AC5"/>
    <mergeCell ref="J6:L6"/>
    <mergeCell ref="M6:P6"/>
    <mergeCell ref="Q6:U6"/>
    <mergeCell ref="V6:Y6"/>
    <mergeCell ref="Z6:AC6"/>
    <mergeCell ref="AD5:AD7"/>
    <mergeCell ref="A1:E1"/>
    <mergeCell ref="F1:AE1"/>
    <mergeCell ref="A2:E2"/>
    <mergeCell ref="F3:AE3"/>
    <mergeCell ref="F2:I2"/>
    <mergeCell ref="J2:S2"/>
    <mergeCell ref="X2:AD2"/>
    <mergeCell ref="A8:D8"/>
    <mergeCell ref="J8:AE8"/>
    <mergeCell ref="A13:D13"/>
    <mergeCell ref="J13:AE13"/>
    <mergeCell ref="A15:D15"/>
    <mergeCell ref="G15:H15"/>
    <mergeCell ref="J15:AE15"/>
    <mergeCell ref="G14:H14"/>
    <mergeCell ref="V23:AE23"/>
    <mergeCell ref="A28:D28"/>
    <mergeCell ref="G28:O28"/>
    <mergeCell ref="V28:AE28"/>
    <mergeCell ref="A17:D17"/>
    <mergeCell ref="B18:G18"/>
    <mergeCell ref="B19:G19"/>
    <mergeCell ref="B20:G20"/>
    <mergeCell ref="U21:AE21"/>
    <mergeCell ref="A22:D22"/>
    <mergeCell ref="G22:O22"/>
    <mergeCell ref="V22:AE22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2"/>
  <sheetViews>
    <sheetView showGridLines="0" view="pageBreakPreview" topLeftCell="A4" zoomScaleNormal="100" zoomScaleSheetLayoutView="100" workbookViewId="0">
      <selection activeCell="G14" sqref="G14:H18"/>
    </sheetView>
  </sheetViews>
  <sheetFormatPr defaultColWidth="9" defaultRowHeight="8.25" x14ac:dyDescent="0.15"/>
  <cols>
    <col min="1" max="1" width="3" style="16" customWidth="1"/>
    <col min="2" max="2" width="2.33203125" style="16" bestFit="1" customWidth="1"/>
    <col min="3" max="3" width="3.33203125" style="16" customWidth="1"/>
    <col min="4" max="4" width="27" style="16" customWidth="1"/>
    <col min="5" max="5" width="3.44140625" style="16" customWidth="1"/>
    <col min="6" max="6" width="3" style="16" customWidth="1"/>
    <col min="7" max="7" width="12" style="16" bestFit="1" customWidth="1"/>
    <col min="8" max="8" width="4.44140625" style="16" customWidth="1"/>
    <col min="9" max="9" width="6.109375" style="16" customWidth="1"/>
    <col min="10" max="24" width="2.44140625" style="16" customWidth="1"/>
    <col min="25" max="29" width="2.44140625" style="17" customWidth="1"/>
    <col min="30" max="30" width="3.33203125" style="18" bestFit="1" customWidth="1"/>
    <col min="31" max="31" width="3.6640625" style="18" bestFit="1" customWidth="1"/>
    <col min="32" max="32" width="9" style="16" bestFit="1" customWidth="1"/>
    <col min="33" max="16384" width="9" style="16"/>
  </cols>
  <sheetData>
    <row r="1" spans="1:34" s="1" customFormat="1" ht="14.25" customHeight="1" x14ac:dyDescent="0.2">
      <c r="A1" s="230" t="s">
        <v>0</v>
      </c>
      <c r="B1" s="230"/>
      <c r="C1" s="230"/>
      <c r="D1" s="230"/>
      <c r="E1" s="230"/>
      <c r="F1" s="231" t="s">
        <v>433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44"/>
      <c r="AG1" s="44"/>
      <c r="AH1" s="44"/>
    </row>
    <row r="2" spans="1:34" s="1" customFormat="1" ht="14.25" customHeight="1" x14ac:dyDescent="0.2">
      <c r="A2" s="232" t="s">
        <v>1</v>
      </c>
      <c r="B2" s="232"/>
      <c r="C2" s="232"/>
      <c r="D2" s="232"/>
      <c r="E2" s="232"/>
      <c r="F2" s="231" t="s">
        <v>36</v>
      </c>
      <c r="G2" s="231"/>
      <c r="H2" s="231"/>
      <c r="I2" s="231"/>
      <c r="J2" s="252" t="s">
        <v>434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1" t="s">
        <v>363</v>
      </c>
      <c r="W2" s="248" t="s">
        <v>35</v>
      </c>
      <c r="X2" s="248"/>
      <c r="Y2" s="248"/>
      <c r="Z2" s="248"/>
      <c r="AA2" s="248"/>
      <c r="AB2" s="248"/>
      <c r="AC2" s="248"/>
      <c r="AD2" s="248"/>
      <c r="AE2" s="248"/>
    </row>
    <row r="3" spans="1:34" s="1" customFormat="1" ht="14.25" customHeight="1" x14ac:dyDescent="0.2">
      <c r="A3" s="24"/>
      <c r="B3" s="24"/>
      <c r="C3" s="24"/>
      <c r="D3" s="24"/>
      <c r="E3" s="24"/>
      <c r="F3" s="231" t="s">
        <v>61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4" s="5" customFormat="1" ht="3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4" s="6" customFormat="1" ht="18.75" customHeight="1" x14ac:dyDescent="0.25">
      <c r="A5" s="236" t="s">
        <v>2</v>
      </c>
      <c r="B5" s="237" t="s">
        <v>3</v>
      </c>
      <c r="C5" s="238"/>
      <c r="D5" s="243" t="s">
        <v>4</v>
      </c>
      <c r="E5" s="243" t="s">
        <v>5</v>
      </c>
      <c r="F5" s="243" t="s">
        <v>24</v>
      </c>
      <c r="G5" s="237" t="s">
        <v>6</v>
      </c>
      <c r="H5" s="238"/>
      <c r="I5" s="45" t="s">
        <v>7</v>
      </c>
      <c r="J5" s="246">
        <v>2024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33" t="s">
        <v>8</v>
      </c>
      <c r="AE5" s="233" t="s">
        <v>9</v>
      </c>
    </row>
    <row r="6" spans="1:34" s="6" customFormat="1" ht="18.75" customHeight="1" x14ac:dyDescent="0.25">
      <c r="A6" s="236"/>
      <c r="B6" s="239"/>
      <c r="C6" s="240"/>
      <c r="D6" s="244"/>
      <c r="E6" s="244"/>
      <c r="F6" s="244"/>
      <c r="G6" s="239"/>
      <c r="H6" s="240"/>
      <c r="I6" s="45" t="s">
        <v>10</v>
      </c>
      <c r="J6" s="249">
        <v>4</v>
      </c>
      <c r="K6" s="249"/>
      <c r="L6" s="249"/>
      <c r="M6" s="249">
        <v>5</v>
      </c>
      <c r="N6" s="249"/>
      <c r="O6" s="249"/>
      <c r="P6" s="249"/>
      <c r="Q6" s="249">
        <v>6</v>
      </c>
      <c r="R6" s="249"/>
      <c r="S6" s="249"/>
      <c r="T6" s="249"/>
      <c r="U6" s="249"/>
      <c r="V6" s="249">
        <v>7</v>
      </c>
      <c r="W6" s="249"/>
      <c r="X6" s="249"/>
      <c r="Y6" s="249"/>
      <c r="Z6" s="249">
        <v>8</v>
      </c>
      <c r="AA6" s="249"/>
      <c r="AB6" s="249"/>
      <c r="AC6" s="249"/>
      <c r="AD6" s="234"/>
      <c r="AE6" s="234"/>
    </row>
    <row r="7" spans="1:34" s="6" customFormat="1" ht="18.75" customHeight="1" x14ac:dyDescent="0.25">
      <c r="A7" s="236"/>
      <c r="B7" s="241"/>
      <c r="C7" s="242"/>
      <c r="D7" s="245"/>
      <c r="E7" s="245"/>
      <c r="F7" s="245"/>
      <c r="G7" s="241"/>
      <c r="H7" s="242"/>
      <c r="I7" s="45" t="s">
        <v>11</v>
      </c>
      <c r="J7" s="46">
        <v>45061</v>
      </c>
      <c r="K7" s="46">
        <f>J7+7</f>
        <v>45068</v>
      </c>
      <c r="L7" s="46">
        <f t="shared" ref="L7:AC7" si="0">K7+7</f>
        <v>45075</v>
      </c>
      <c r="M7" s="46">
        <f t="shared" si="0"/>
        <v>45082</v>
      </c>
      <c r="N7" s="46">
        <f t="shared" si="0"/>
        <v>45089</v>
      </c>
      <c r="O7" s="46">
        <f t="shared" si="0"/>
        <v>45096</v>
      </c>
      <c r="P7" s="46">
        <f t="shared" si="0"/>
        <v>45103</v>
      </c>
      <c r="Q7" s="46">
        <f t="shared" si="0"/>
        <v>45110</v>
      </c>
      <c r="R7" s="46">
        <f t="shared" si="0"/>
        <v>45117</v>
      </c>
      <c r="S7" s="46">
        <f t="shared" si="0"/>
        <v>45124</v>
      </c>
      <c r="T7" s="46">
        <f t="shared" si="0"/>
        <v>45131</v>
      </c>
      <c r="U7" s="46">
        <f t="shared" si="0"/>
        <v>45138</v>
      </c>
      <c r="V7" s="46">
        <f t="shared" si="0"/>
        <v>45145</v>
      </c>
      <c r="W7" s="46">
        <f t="shared" si="0"/>
        <v>45152</v>
      </c>
      <c r="X7" s="46">
        <f t="shared" si="0"/>
        <v>45159</v>
      </c>
      <c r="Y7" s="46">
        <f t="shared" si="0"/>
        <v>45166</v>
      </c>
      <c r="Z7" s="46">
        <f t="shared" si="0"/>
        <v>45173</v>
      </c>
      <c r="AA7" s="46">
        <f t="shared" si="0"/>
        <v>45180</v>
      </c>
      <c r="AB7" s="46">
        <f t="shared" si="0"/>
        <v>45187</v>
      </c>
      <c r="AC7" s="46">
        <f t="shared" si="0"/>
        <v>45194</v>
      </c>
      <c r="AD7" s="235"/>
      <c r="AE7" s="235"/>
    </row>
    <row r="8" spans="1:34" s="8" customFormat="1" ht="21" customHeight="1" x14ac:dyDescent="0.25">
      <c r="A8" s="217" t="s">
        <v>429</v>
      </c>
      <c r="B8" s="218"/>
      <c r="C8" s="218"/>
      <c r="D8" s="218"/>
      <c r="E8" s="7"/>
      <c r="F8" s="7"/>
      <c r="G8" s="7"/>
      <c r="H8" s="7"/>
      <c r="I8" s="7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1"/>
    </row>
    <row r="9" spans="1:34" s="8" customFormat="1" ht="23.25" customHeight="1" x14ac:dyDescent="0.25">
      <c r="A9" s="38">
        <v>1</v>
      </c>
      <c r="B9" s="26" t="s">
        <v>96</v>
      </c>
      <c r="C9" s="34">
        <v>353</v>
      </c>
      <c r="D9" s="28" t="s">
        <v>349</v>
      </c>
      <c r="E9" s="35">
        <v>2</v>
      </c>
      <c r="F9" s="64">
        <v>25</v>
      </c>
      <c r="G9" s="31" t="s">
        <v>355</v>
      </c>
      <c r="H9" s="32" t="s">
        <v>356</v>
      </c>
      <c r="I9" s="33" t="s">
        <v>46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4" s="8" customFormat="1" ht="23.25" customHeight="1" x14ac:dyDescent="0.25">
      <c r="A10" s="38">
        <v>2</v>
      </c>
      <c r="B10" s="26" t="s">
        <v>96</v>
      </c>
      <c r="C10" s="34">
        <v>414</v>
      </c>
      <c r="D10" s="28" t="s">
        <v>375</v>
      </c>
      <c r="E10" s="35">
        <v>3</v>
      </c>
      <c r="F10" s="64">
        <v>25</v>
      </c>
      <c r="G10" s="31" t="s">
        <v>376</v>
      </c>
      <c r="H10" s="32" t="s">
        <v>377</v>
      </c>
      <c r="I10" s="33" t="s">
        <v>46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4" s="8" customFormat="1" ht="23.25" customHeight="1" x14ac:dyDescent="0.25">
      <c r="A11" s="38">
        <v>3</v>
      </c>
      <c r="B11" s="26" t="s">
        <v>96</v>
      </c>
      <c r="C11" s="34">
        <v>416</v>
      </c>
      <c r="D11" s="28" t="s">
        <v>378</v>
      </c>
      <c r="E11" s="35">
        <v>3</v>
      </c>
      <c r="F11" s="64">
        <v>25</v>
      </c>
      <c r="G11" s="31" t="s">
        <v>352</v>
      </c>
      <c r="H11" s="32" t="s">
        <v>118</v>
      </c>
      <c r="I11" s="33" t="s">
        <v>46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4" s="8" customFormat="1" ht="23.25" customHeight="1" x14ac:dyDescent="0.25">
      <c r="A12" s="38">
        <v>4</v>
      </c>
      <c r="B12" s="26" t="s">
        <v>96</v>
      </c>
      <c r="C12" s="34">
        <v>420</v>
      </c>
      <c r="D12" s="28" t="s">
        <v>379</v>
      </c>
      <c r="E12" s="35">
        <v>3</v>
      </c>
      <c r="F12" s="64">
        <v>25</v>
      </c>
      <c r="G12" s="31" t="s">
        <v>380</v>
      </c>
      <c r="H12" s="32" t="s">
        <v>226</v>
      </c>
      <c r="I12" s="33" t="s">
        <v>46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4" s="8" customFormat="1" ht="23.25" customHeight="1" x14ac:dyDescent="0.25">
      <c r="A13" s="217" t="s">
        <v>430</v>
      </c>
      <c r="B13" s="218"/>
      <c r="C13" s="218"/>
      <c r="D13" s="218"/>
      <c r="E13" s="43"/>
      <c r="F13" s="36"/>
      <c r="G13" s="43"/>
      <c r="H13" s="43"/>
      <c r="I13" s="37"/>
      <c r="J13" s="21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1"/>
    </row>
    <row r="14" spans="1:34" s="8" customFormat="1" ht="23.25" customHeight="1" x14ac:dyDescent="0.25">
      <c r="A14" s="25">
        <v>5</v>
      </c>
      <c r="B14" s="26" t="s">
        <v>96</v>
      </c>
      <c r="C14" s="34">
        <v>434</v>
      </c>
      <c r="D14" s="28" t="s">
        <v>439</v>
      </c>
      <c r="E14" s="35">
        <v>2</v>
      </c>
      <c r="F14" s="64">
        <v>25</v>
      </c>
      <c r="G14" s="31" t="s">
        <v>382</v>
      </c>
      <c r="H14" s="32" t="s">
        <v>383</v>
      </c>
      <c r="I14" s="30" t="s">
        <v>46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4" s="8" customFormat="1" ht="23.25" customHeight="1" x14ac:dyDescent="0.25">
      <c r="A15" s="25">
        <v>6</v>
      </c>
      <c r="B15" s="26" t="s">
        <v>96</v>
      </c>
      <c r="C15" s="34">
        <v>463</v>
      </c>
      <c r="D15" s="28" t="s">
        <v>381</v>
      </c>
      <c r="E15" s="35">
        <v>3</v>
      </c>
      <c r="F15" s="64">
        <v>25</v>
      </c>
      <c r="G15" s="31" t="s">
        <v>384</v>
      </c>
      <c r="H15" s="32" t="s">
        <v>126</v>
      </c>
      <c r="I15" s="30" t="s">
        <v>46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4" s="8" customFormat="1" ht="23.25" customHeight="1" x14ac:dyDescent="0.25">
      <c r="A16" s="25">
        <v>7</v>
      </c>
      <c r="B16" s="26" t="s">
        <v>96</v>
      </c>
      <c r="C16" s="34">
        <v>445</v>
      </c>
      <c r="D16" s="28" t="s">
        <v>431</v>
      </c>
      <c r="E16" s="35">
        <v>1</v>
      </c>
      <c r="F16" s="64">
        <v>25</v>
      </c>
      <c r="G16" s="31" t="s">
        <v>385</v>
      </c>
      <c r="H16" s="32" t="s">
        <v>386</v>
      </c>
      <c r="I16" s="30" t="s">
        <v>46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1" s="8" customFormat="1" ht="23.25" customHeight="1" x14ac:dyDescent="0.25">
      <c r="A17" s="25">
        <v>8</v>
      </c>
      <c r="B17" s="77" t="s">
        <v>96</v>
      </c>
      <c r="C17" s="78">
        <v>448</v>
      </c>
      <c r="D17" s="80" t="s">
        <v>369</v>
      </c>
      <c r="E17" s="79">
        <v>3</v>
      </c>
      <c r="F17" s="64">
        <v>25</v>
      </c>
      <c r="G17" s="250" t="s">
        <v>389</v>
      </c>
      <c r="H17" s="251"/>
      <c r="I17" s="30" t="s">
        <v>46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 t="s">
        <v>12</v>
      </c>
      <c r="U17" s="10" t="s">
        <v>12</v>
      </c>
      <c r="V17" s="10" t="s">
        <v>12</v>
      </c>
      <c r="W17" s="10" t="s">
        <v>12</v>
      </c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13</v>
      </c>
      <c r="AC17" s="10" t="s">
        <v>14</v>
      </c>
      <c r="AD17" s="10">
        <v>4</v>
      </c>
      <c r="AE17" s="9"/>
    </row>
    <row r="18" spans="1:31" s="8" customFormat="1" ht="23.25" customHeight="1" x14ac:dyDescent="0.25">
      <c r="A18" s="25">
        <v>9</v>
      </c>
      <c r="B18" s="77" t="s">
        <v>96</v>
      </c>
      <c r="C18" s="78">
        <v>449</v>
      </c>
      <c r="D18" s="80" t="s">
        <v>390</v>
      </c>
      <c r="E18" s="79">
        <v>3</v>
      </c>
      <c r="F18" s="64">
        <v>25</v>
      </c>
      <c r="G18" s="250" t="s">
        <v>389</v>
      </c>
      <c r="H18" s="251"/>
      <c r="I18" s="30" t="s">
        <v>46</v>
      </c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 t="s">
        <v>12</v>
      </c>
      <c r="U18" s="10" t="s">
        <v>12</v>
      </c>
      <c r="V18" s="10" t="s">
        <v>12</v>
      </c>
      <c r="W18" s="10" t="s">
        <v>12</v>
      </c>
      <c r="X18" s="10" t="s">
        <v>12</v>
      </c>
      <c r="Y18" s="10" t="s">
        <v>12</v>
      </c>
      <c r="Z18" s="10" t="s">
        <v>12</v>
      </c>
      <c r="AA18" s="10" t="s">
        <v>12</v>
      </c>
      <c r="AB18" s="10" t="s">
        <v>13</v>
      </c>
      <c r="AC18" s="10" t="s">
        <v>14</v>
      </c>
      <c r="AD18" s="10">
        <v>4</v>
      </c>
      <c r="AE18" s="9"/>
    </row>
    <row r="19" spans="1:31" s="6" customFormat="1" ht="23.25" customHeight="1" x14ac:dyDescent="0.25">
      <c r="A19" s="222" t="s">
        <v>15</v>
      </c>
      <c r="B19" s="222"/>
      <c r="C19" s="222"/>
      <c r="D19" s="222"/>
      <c r="E19" s="11">
        <f>SUM(E9:E18)</f>
        <v>23</v>
      </c>
      <c r="F19" s="21"/>
      <c r="G19" s="223">
        <f>E19*250000</f>
        <v>5750000</v>
      </c>
      <c r="H19" s="224"/>
      <c r="I19" s="21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</row>
    <row r="20" spans="1:31" ht="3" customHeight="1" x14ac:dyDescent="0.15"/>
    <row r="21" spans="1:31" s="12" customFormat="1" ht="15.75" customHeight="1" x14ac:dyDescent="0.2">
      <c r="A21" s="214" t="s">
        <v>16</v>
      </c>
      <c r="B21" s="214"/>
      <c r="C21" s="214"/>
      <c r="D21" s="214"/>
      <c r="Y21" s="22"/>
      <c r="Z21" s="22"/>
      <c r="AA21" s="84"/>
      <c r="AB21" s="84"/>
      <c r="AC21" s="84"/>
      <c r="AD21" s="13"/>
      <c r="AE21" s="13"/>
    </row>
    <row r="22" spans="1:31" s="12" customFormat="1" ht="15.75" customHeight="1" x14ac:dyDescent="0.2">
      <c r="B22" s="215" t="s">
        <v>25</v>
      </c>
      <c r="C22" s="215"/>
      <c r="D22" s="215"/>
      <c r="E22" s="215"/>
      <c r="F22" s="215"/>
      <c r="G22" s="215"/>
      <c r="H22" s="22"/>
      <c r="Y22" s="22"/>
      <c r="Z22" s="22"/>
      <c r="AA22" s="84"/>
      <c r="AB22" s="84"/>
      <c r="AC22" s="84"/>
      <c r="AD22" s="13"/>
      <c r="AE22" s="13"/>
    </row>
    <row r="23" spans="1:31" s="22" customFormat="1" ht="15.75" customHeight="1" x14ac:dyDescent="0.25">
      <c r="B23" s="215" t="s">
        <v>26</v>
      </c>
      <c r="C23" s="215"/>
      <c r="D23" s="215"/>
      <c r="E23" s="215"/>
      <c r="F23" s="215"/>
      <c r="G23" s="215"/>
      <c r="AA23" s="84"/>
      <c r="AB23" s="84"/>
      <c r="AC23" s="84"/>
      <c r="AD23" s="14"/>
      <c r="AE23" s="14"/>
    </row>
    <row r="24" spans="1:31" s="22" customFormat="1" ht="15.75" customHeight="1" x14ac:dyDescent="0.25">
      <c r="B24" s="215" t="s">
        <v>27</v>
      </c>
      <c r="C24" s="215"/>
      <c r="D24" s="215"/>
      <c r="E24" s="215"/>
      <c r="F24" s="215"/>
      <c r="G24" s="215"/>
      <c r="AA24" s="84"/>
      <c r="AB24" s="84"/>
      <c r="AC24" s="84"/>
      <c r="AD24" s="14"/>
      <c r="AE24" s="14"/>
    </row>
    <row r="25" spans="1:31" s="23" customFormat="1" ht="14.25" customHeight="1" x14ac:dyDescent="0.25">
      <c r="B25" s="15"/>
      <c r="C25" s="15"/>
      <c r="U25" s="216" t="s">
        <v>428</v>
      </c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</row>
    <row r="26" spans="1:31" s="23" customFormat="1" ht="15.75" customHeight="1" x14ac:dyDescent="0.25">
      <c r="A26" s="212" t="s">
        <v>17</v>
      </c>
      <c r="B26" s="212"/>
      <c r="C26" s="212"/>
      <c r="D26" s="212"/>
      <c r="G26" s="212" t="s">
        <v>18</v>
      </c>
      <c r="H26" s="212"/>
      <c r="I26" s="212"/>
      <c r="J26" s="212"/>
      <c r="K26" s="212"/>
      <c r="L26" s="212"/>
      <c r="M26" s="212"/>
      <c r="N26" s="212"/>
      <c r="O26" s="212"/>
      <c r="P26" s="19"/>
      <c r="Q26" s="19"/>
      <c r="R26" s="19"/>
      <c r="S26" s="19"/>
      <c r="T26" s="19"/>
      <c r="U26" s="19"/>
      <c r="V26" s="212" t="s">
        <v>22</v>
      </c>
      <c r="W26" s="212"/>
      <c r="X26" s="212"/>
      <c r="Y26" s="212"/>
      <c r="Z26" s="212"/>
      <c r="AA26" s="212"/>
      <c r="AB26" s="212"/>
      <c r="AC26" s="212"/>
      <c r="AD26" s="212"/>
      <c r="AE26" s="212"/>
    </row>
    <row r="27" spans="1:31" s="23" customFormat="1" ht="15.75" customHeight="1" x14ac:dyDescent="0.25">
      <c r="V27" s="212" t="s">
        <v>19</v>
      </c>
      <c r="W27" s="212"/>
      <c r="X27" s="212"/>
      <c r="Y27" s="212"/>
      <c r="Z27" s="212"/>
      <c r="AA27" s="212"/>
      <c r="AB27" s="212"/>
      <c r="AC27" s="212"/>
      <c r="AD27" s="212"/>
      <c r="AE27" s="212"/>
    </row>
    <row r="28" spans="1:31" s="23" customFormat="1" ht="4.5" customHeight="1" x14ac:dyDescent="0.25">
      <c r="AA28" s="83"/>
      <c r="AB28" s="83"/>
      <c r="AC28" s="83"/>
      <c r="AD28" s="24"/>
      <c r="AE28" s="24"/>
    </row>
    <row r="29" spans="1:31" s="23" customFormat="1" ht="14.25" x14ac:dyDescent="0.25">
      <c r="AA29" s="83"/>
      <c r="AB29" s="83"/>
      <c r="AC29" s="83"/>
      <c r="AD29" s="24"/>
      <c r="AE29" s="24"/>
    </row>
    <row r="30" spans="1:31" s="23" customFormat="1" ht="10.5" customHeight="1" x14ac:dyDescent="0.25">
      <c r="AA30" s="83"/>
      <c r="AB30" s="83"/>
      <c r="AC30" s="83"/>
      <c r="AD30" s="24"/>
      <c r="AE30" s="24"/>
    </row>
    <row r="31" spans="1:31" s="23" customFormat="1" ht="14.25" x14ac:dyDescent="0.25">
      <c r="AA31" s="83"/>
      <c r="AB31" s="83"/>
      <c r="AC31" s="83"/>
      <c r="AD31" s="24"/>
      <c r="AE31" s="24"/>
    </row>
    <row r="32" spans="1:31" s="24" customFormat="1" ht="15.75" customHeight="1" x14ac:dyDescent="0.25">
      <c r="A32" s="213" t="s">
        <v>20</v>
      </c>
      <c r="B32" s="213"/>
      <c r="C32" s="213"/>
      <c r="D32" s="213"/>
      <c r="G32" s="213" t="s">
        <v>21</v>
      </c>
      <c r="H32" s="213"/>
      <c r="I32" s="213"/>
      <c r="J32" s="213"/>
      <c r="K32" s="213"/>
      <c r="L32" s="213"/>
      <c r="M32" s="213"/>
      <c r="N32" s="213"/>
      <c r="O32" s="213"/>
      <c r="P32" s="20"/>
      <c r="Q32" s="20"/>
      <c r="R32" s="20"/>
      <c r="S32" s="20"/>
      <c r="T32" s="20"/>
      <c r="U32" s="20"/>
      <c r="V32" s="213" t="s">
        <v>23</v>
      </c>
      <c r="W32" s="213"/>
      <c r="X32" s="213"/>
      <c r="Y32" s="213"/>
      <c r="Z32" s="213"/>
      <c r="AA32" s="213"/>
      <c r="AB32" s="213"/>
      <c r="AC32" s="213"/>
      <c r="AD32" s="213"/>
      <c r="AE32" s="213"/>
    </row>
  </sheetData>
  <mergeCells count="42">
    <mergeCell ref="M6:P6"/>
    <mergeCell ref="Q6:U6"/>
    <mergeCell ref="V6:Y6"/>
    <mergeCell ref="Z6:AC6"/>
    <mergeCell ref="G5:H7"/>
    <mergeCell ref="A1:E1"/>
    <mergeCell ref="A2:E2"/>
    <mergeCell ref="F3:AE3"/>
    <mergeCell ref="F2:I2"/>
    <mergeCell ref="A5:A7"/>
    <mergeCell ref="B5:C7"/>
    <mergeCell ref="D5:D7"/>
    <mergeCell ref="E5:E7"/>
    <mergeCell ref="F5:F7"/>
    <mergeCell ref="F1:AE1"/>
    <mergeCell ref="J2:U2"/>
    <mergeCell ref="W2:AE2"/>
    <mergeCell ref="AD5:AD7"/>
    <mergeCell ref="AE5:AE7"/>
    <mergeCell ref="J5:AC5"/>
    <mergeCell ref="J6:L6"/>
    <mergeCell ref="A8:D8"/>
    <mergeCell ref="J8:AE8"/>
    <mergeCell ref="A13:D13"/>
    <mergeCell ref="J13:AE13"/>
    <mergeCell ref="A19:D19"/>
    <mergeCell ref="G19:H19"/>
    <mergeCell ref="J19:AE19"/>
    <mergeCell ref="G17:H17"/>
    <mergeCell ref="G18:H18"/>
    <mergeCell ref="V27:AE27"/>
    <mergeCell ref="A32:D32"/>
    <mergeCell ref="G32:O32"/>
    <mergeCell ref="V32:AE32"/>
    <mergeCell ref="A21:D21"/>
    <mergeCell ref="B22:G22"/>
    <mergeCell ref="B23:G23"/>
    <mergeCell ref="B24:G24"/>
    <mergeCell ref="U25:AE25"/>
    <mergeCell ref="A26:D26"/>
    <mergeCell ref="G26:O26"/>
    <mergeCell ref="V26:AE2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3"/>
  <sheetViews>
    <sheetView showGridLines="0" view="pageBreakPreview" zoomScaleNormal="100" zoomScaleSheetLayoutView="100" workbookViewId="0">
      <selection activeCell="G15" sqref="G15:H19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3.109375" style="16" customWidth="1"/>
    <col min="4" max="4" width="21.109375" style="16" customWidth="1"/>
    <col min="5" max="5" width="3.44140625" style="16" customWidth="1"/>
    <col min="6" max="6" width="3" style="16" customWidth="1"/>
    <col min="7" max="7" width="11.5546875" style="16" customWidth="1"/>
    <col min="8" max="8" width="4.33203125" style="16" customWidth="1"/>
    <col min="9" max="9" width="8.109375" style="16" customWidth="1"/>
    <col min="10" max="22" width="2.5546875" style="16" customWidth="1"/>
    <col min="23" max="29" width="2.5546875" style="17" customWidth="1"/>
    <col min="30" max="30" width="3.5546875" style="18" customWidth="1"/>
    <col min="31" max="31" width="3.6640625" style="18" bestFit="1" customWidth="1"/>
    <col min="32" max="32" width="9" style="16" bestFit="1" customWidth="1"/>
    <col min="33" max="16384" width="9" style="16"/>
  </cols>
  <sheetData>
    <row r="1" spans="1:34" s="1" customFormat="1" ht="14.25" customHeight="1" x14ac:dyDescent="0.2">
      <c r="A1" s="230" t="s">
        <v>0</v>
      </c>
      <c r="B1" s="230"/>
      <c r="C1" s="230"/>
      <c r="D1" s="230"/>
      <c r="E1" s="230"/>
      <c r="F1" s="231" t="s">
        <v>433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s="1" customFormat="1" ht="14.25" customHeight="1" x14ac:dyDescent="0.2">
      <c r="A2" s="232" t="s">
        <v>1</v>
      </c>
      <c r="B2" s="232"/>
      <c r="C2" s="232"/>
      <c r="D2" s="232"/>
      <c r="E2" s="232"/>
      <c r="F2" s="231" t="s">
        <v>36</v>
      </c>
      <c r="G2" s="231"/>
      <c r="H2" s="231"/>
      <c r="I2" s="231"/>
      <c r="J2" s="231" t="s">
        <v>31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48"/>
      <c r="X2" s="248"/>
      <c r="Y2" s="248"/>
      <c r="Z2" s="248"/>
      <c r="AA2" s="248"/>
      <c r="AB2" s="248"/>
      <c r="AC2" s="248"/>
      <c r="AD2" s="248"/>
      <c r="AE2" s="248"/>
    </row>
    <row r="3" spans="1:34" s="1" customFormat="1" ht="14.25" customHeight="1" x14ac:dyDescent="0.2">
      <c r="A3" s="24"/>
      <c r="B3" s="24"/>
      <c r="C3" s="24"/>
      <c r="D3" s="24"/>
      <c r="E3" s="24"/>
      <c r="F3" s="231" t="s">
        <v>62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4" s="6" customFormat="1" ht="18.75" customHeight="1" x14ac:dyDescent="0.25">
      <c r="A5" s="236" t="s">
        <v>2</v>
      </c>
      <c r="B5" s="237" t="s">
        <v>3</v>
      </c>
      <c r="C5" s="238"/>
      <c r="D5" s="243" t="s">
        <v>4</v>
      </c>
      <c r="E5" s="243" t="s">
        <v>5</v>
      </c>
      <c r="F5" s="243" t="s">
        <v>24</v>
      </c>
      <c r="G5" s="237" t="s">
        <v>6</v>
      </c>
      <c r="H5" s="238"/>
      <c r="I5" s="45" t="s">
        <v>7</v>
      </c>
      <c r="J5" s="246">
        <v>2024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33" t="s">
        <v>8</v>
      </c>
      <c r="AE5" s="233" t="s">
        <v>9</v>
      </c>
    </row>
    <row r="6" spans="1:34" s="6" customFormat="1" ht="18.75" customHeight="1" x14ac:dyDescent="0.25">
      <c r="A6" s="236"/>
      <c r="B6" s="239"/>
      <c r="C6" s="240"/>
      <c r="D6" s="244"/>
      <c r="E6" s="244"/>
      <c r="F6" s="244"/>
      <c r="G6" s="239"/>
      <c r="H6" s="240"/>
      <c r="I6" s="45" t="s">
        <v>10</v>
      </c>
      <c r="J6" s="249">
        <v>4</v>
      </c>
      <c r="K6" s="249"/>
      <c r="L6" s="249"/>
      <c r="M6" s="249">
        <v>5</v>
      </c>
      <c r="N6" s="249"/>
      <c r="O6" s="249"/>
      <c r="P6" s="249"/>
      <c r="Q6" s="249">
        <v>6</v>
      </c>
      <c r="R6" s="249"/>
      <c r="S6" s="249"/>
      <c r="T6" s="249"/>
      <c r="U6" s="249"/>
      <c r="V6" s="249">
        <v>7</v>
      </c>
      <c r="W6" s="249"/>
      <c r="X6" s="249"/>
      <c r="Y6" s="249"/>
      <c r="Z6" s="249">
        <v>8</v>
      </c>
      <c r="AA6" s="249"/>
      <c r="AB6" s="249"/>
      <c r="AC6" s="249"/>
      <c r="AD6" s="234"/>
      <c r="AE6" s="234"/>
    </row>
    <row r="7" spans="1:34" s="6" customFormat="1" ht="18.75" customHeight="1" x14ac:dyDescent="0.25">
      <c r="A7" s="236"/>
      <c r="B7" s="241"/>
      <c r="C7" s="242"/>
      <c r="D7" s="245"/>
      <c r="E7" s="245"/>
      <c r="F7" s="245"/>
      <c r="G7" s="241"/>
      <c r="H7" s="242"/>
      <c r="I7" s="45" t="s">
        <v>11</v>
      </c>
      <c r="J7" s="46">
        <v>45061</v>
      </c>
      <c r="K7" s="46">
        <f>J7+7</f>
        <v>45068</v>
      </c>
      <c r="L7" s="46">
        <f t="shared" ref="L7:AC7" si="0">K7+7</f>
        <v>45075</v>
      </c>
      <c r="M7" s="46">
        <f t="shared" si="0"/>
        <v>45082</v>
      </c>
      <c r="N7" s="46">
        <f t="shared" si="0"/>
        <v>45089</v>
      </c>
      <c r="O7" s="46">
        <f t="shared" si="0"/>
        <v>45096</v>
      </c>
      <c r="P7" s="46">
        <f t="shared" si="0"/>
        <v>45103</v>
      </c>
      <c r="Q7" s="46">
        <f t="shared" si="0"/>
        <v>45110</v>
      </c>
      <c r="R7" s="46">
        <f t="shared" si="0"/>
        <v>45117</v>
      </c>
      <c r="S7" s="46">
        <f t="shared" si="0"/>
        <v>45124</v>
      </c>
      <c r="T7" s="46">
        <f t="shared" si="0"/>
        <v>45131</v>
      </c>
      <c r="U7" s="46">
        <f t="shared" si="0"/>
        <v>45138</v>
      </c>
      <c r="V7" s="46">
        <f t="shared" si="0"/>
        <v>45145</v>
      </c>
      <c r="W7" s="46">
        <f t="shared" si="0"/>
        <v>45152</v>
      </c>
      <c r="X7" s="46">
        <f t="shared" si="0"/>
        <v>45159</v>
      </c>
      <c r="Y7" s="46">
        <f t="shared" si="0"/>
        <v>45166</v>
      </c>
      <c r="Z7" s="46">
        <f t="shared" si="0"/>
        <v>45173</v>
      </c>
      <c r="AA7" s="46">
        <f t="shared" si="0"/>
        <v>45180</v>
      </c>
      <c r="AB7" s="46">
        <f t="shared" si="0"/>
        <v>45187</v>
      </c>
      <c r="AC7" s="46">
        <f t="shared" si="0"/>
        <v>45194</v>
      </c>
      <c r="AD7" s="235"/>
      <c r="AE7" s="235"/>
    </row>
    <row r="8" spans="1:34" s="8" customFormat="1" ht="22.5" customHeight="1" x14ac:dyDescent="0.25">
      <c r="A8" s="217" t="s">
        <v>429</v>
      </c>
      <c r="B8" s="218"/>
      <c r="C8" s="218"/>
      <c r="D8" s="218"/>
      <c r="E8" s="7"/>
      <c r="F8" s="7"/>
      <c r="G8" s="7"/>
      <c r="H8" s="7"/>
      <c r="I8" s="7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1"/>
    </row>
    <row r="9" spans="1:34" s="8" customFormat="1" ht="19.5" customHeight="1" x14ac:dyDescent="0.25">
      <c r="A9" s="38">
        <v>1</v>
      </c>
      <c r="B9" s="77" t="s">
        <v>64</v>
      </c>
      <c r="C9" s="78">
        <v>378</v>
      </c>
      <c r="D9" s="156" t="s">
        <v>392</v>
      </c>
      <c r="E9" s="79">
        <v>2</v>
      </c>
      <c r="F9" s="79">
        <v>54</v>
      </c>
      <c r="G9" s="101" t="s">
        <v>310</v>
      </c>
      <c r="H9" s="102" t="s">
        <v>311</v>
      </c>
      <c r="I9" s="33" t="s">
        <v>432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4" s="8" customFormat="1" ht="19.5" customHeight="1" x14ac:dyDescent="0.25">
      <c r="A10" s="38">
        <v>2</v>
      </c>
      <c r="B10" s="77" t="s">
        <v>393</v>
      </c>
      <c r="C10" s="78">
        <v>392</v>
      </c>
      <c r="D10" s="156" t="s">
        <v>394</v>
      </c>
      <c r="E10" s="79">
        <v>3</v>
      </c>
      <c r="F10" s="79">
        <v>54</v>
      </c>
      <c r="G10" s="101" t="s">
        <v>399</v>
      </c>
      <c r="H10" s="102" t="s">
        <v>45</v>
      </c>
      <c r="I10" s="33" t="s">
        <v>432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4" s="8" customFormat="1" ht="19.5" customHeight="1" x14ac:dyDescent="0.25">
      <c r="A11" s="38">
        <v>3</v>
      </c>
      <c r="B11" s="164" t="s">
        <v>64</v>
      </c>
      <c r="C11" s="165">
        <v>435</v>
      </c>
      <c r="D11" s="166" t="s">
        <v>395</v>
      </c>
      <c r="E11" s="163">
        <v>1</v>
      </c>
      <c r="F11" s="163">
        <v>54</v>
      </c>
      <c r="G11" s="168" t="s">
        <v>229</v>
      </c>
      <c r="H11" s="165" t="s">
        <v>230</v>
      </c>
      <c r="I11" s="33" t="s">
        <v>432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4" s="8" customFormat="1" ht="19.5" customHeight="1" x14ac:dyDescent="0.25">
      <c r="A12" s="38">
        <v>4</v>
      </c>
      <c r="B12" s="77" t="s">
        <v>64</v>
      </c>
      <c r="C12" s="78">
        <v>323</v>
      </c>
      <c r="D12" s="156" t="s">
        <v>396</v>
      </c>
      <c r="E12" s="79">
        <v>2</v>
      </c>
      <c r="F12" s="79">
        <v>54</v>
      </c>
      <c r="G12" s="101" t="s">
        <v>237</v>
      </c>
      <c r="H12" s="102" t="s">
        <v>238</v>
      </c>
      <c r="I12" s="33" t="s">
        <v>432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4" s="8" customFormat="1" ht="19.5" customHeight="1" x14ac:dyDescent="0.25">
      <c r="A13" s="38">
        <v>5</v>
      </c>
      <c r="B13" s="164" t="s">
        <v>64</v>
      </c>
      <c r="C13" s="165">
        <v>324</v>
      </c>
      <c r="D13" s="166" t="s">
        <v>397</v>
      </c>
      <c r="E13" s="163">
        <v>1</v>
      </c>
      <c r="F13" s="79">
        <v>54</v>
      </c>
      <c r="G13" s="168" t="s">
        <v>237</v>
      </c>
      <c r="H13" s="165" t="s">
        <v>238</v>
      </c>
      <c r="I13" s="33" t="s">
        <v>432</v>
      </c>
      <c r="J13" s="10" t="s">
        <v>12</v>
      </c>
      <c r="K13" s="10" t="s">
        <v>12</v>
      </c>
      <c r="L13" s="10" t="s">
        <v>12</v>
      </c>
      <c r="M13" s="10" t="s">
        <v>12</v>
      </c>
      <c r="N13" s="10" t="s">
        <v>12</v>
      </c>
      <c r="O13" s="10" t="s">
        <v>12</v>
      </c>
      <c r="P13" s="10" t="s">
        <v>12</v>
      </c>
      <c r="Q13" s="10" t="s">
        <v>12</v>
      </c>
      <c r="R13" s="10" t="s">
        <v>13</v>
      </c>
      <c r="S13" s="10" t="s">
        <v>14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4</v>
      </c>
      <c r="AE13" s="9"/>
    </row>
    <row r="14" spans="1:34" s="8" customFormat="1" ht="27" customHeight="1" x14ac:dyDescent="0.25">
      <c r="A14" s="217" t="s">
        <v>430</v>
      </c>
      <c r="B14" s="218"/>
      <c r="C14" s="218"/>
      <c r="D14" s="218"/>
      <c r="E14" s="43"/>
      <c r="F14" s="36"/>
      <c r="G14" s="43"/>
      <c r="H14" s="43"/>
      <c r="I14" s="37"/>
      <c r="J14" s="219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1"/>
    </row>
    <row r="15" spans="1:34" s="8" customFormat="1" ht="19.5" customHeight="1" x14ac:dyDescent="0.25">
      <c r="A15" s="38">
        <v>6</v>
      </c>
      <c r="B15" s="77" t="s">
        <v>64</v>
      </c>
      <c r="C15" s="78">
        <v>404</v>
      </c>
      <c r="D15" s="156" t="s">
        <v>400</v>
      </c>
      <c r="E15" s="79">
        <v>2</v>
      </c>
      <c r="F15" s="79">
        <v>54</v>
      </c>
      <c r="G15" s="101" t="s">
        <v>225</v>
      </c>
      <c r="H15" s="102" t="s">
        <v>226</v>
      </c>
      <c r="I15" s="33" t="s">
        <v>432</v>
      </c>
      <c r="J15" s="9"/>
      <c r="K15" s="9"/>
      <c r="L15" s="9"/>
      <c r="M15" s="9"/>
      <c r="N15" s="9"/>
      <c r="O15" s="9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4" s="8" customFormat="1" ht="19.5" customHeight="1" x14ac:dyDescent="0.25">
      <c r="A16" s="38">
        <v>7</v>
      </c>
      <c r="B16" s="77" t="s">
        <v>64</v>
      </c>
      <c r="C16" s="78">
        <v>426</v>
      </c>
      <c r="D16" s="156" t="s">
        <v>401</v>
      </c>
      <c r="E16" s="79">
        <v>2</v>
      </c>
      <c r="F16" s="79">
        <v>54</v>
      </c>
      <c r="G16" s="101" t="s">
        <v>237</v>
      </c>
      <c r="H16" s="102" t="s">
        <v>238</v>
      </c>
      <c r="I16" s="33" t="s">
        <v>432</v>
      </c>
      <c r="J16" s="9"/>
      <c r="K16" s="9"/>
      <c r="L16" s="9"/>
      <c r="M16" s="9"/>
      <c r="N16" s="9"/>
      <c r="O16" s="9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2" s="8" customFormat="1" ht="19.5" customHeight="1" x14ac:dyDescent="0.25">
      <c r="A17" s="38">
        <v>8</v>
      </c>
      <c r="B17" s="164" t="s">
        <v>64</v>
      </c>
      <c r="C17" s="165">
        <v>427</v>
      </c>
      <c r="D17" s="166" t="s">
        <v>402</v>
      </c>
      <c r="E17" s="163">
        <v>1</v>
      </c>
      <c r="F17" s="163">
        <v>54</v>
      </c>
      <c r="G17" s="168" t="s">
        <v>237</v>
      </c>
      <c r="H17" s="165" t="s">
        <v>238</v>
      </c>
      <c r="I17" s="33" t="s">
        <v>432</v>
      </c>
      <c r="J17" s="59"/>
      <c r="K17" s="59"/>
      <c r="L17" s="59"/>
      <c r="M17" s="59"/>
      <c r="N17" s="59"/>
      <c r="O17" s="59"/>
      <c r="P17" s="60"/>
      <c r="Q17" s="60"/>
      <c r="R17" s="60"/>
      <c r="S17" s="60"/>
      <c r="T17" s="10" t="s">
        <v>12</v>
      </c>
      <c r="U17" s="10" t="s">
        <v>12</v>
      </c>
      <c r="V17" s="10" t="s">
        <v>12</v>
      </c>
      <c r="W17" s="10" t="s">
        <v>12</v>
      </c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13</v>
      </c>
      <c r="AC17" s="10" t="s">
        <v>14</v>
      </c>
      <c r="AD17" s="10">
        <v>4</v>
      </c>
      <c r="AE17" s="59"/>
    </row>
    <row r="18" spans="1:32" s="8" customFormat="1" ht="19.5" customHeight="1" x14ac:dyDescent="0.25">
      <c r="A18" s="38">
        <v>9</v>
      </c>
      <c r="B18" s="77" t="s">
        <v>64</v>
      </c>
      <c r="C18" s="78">
        <v>428</v>
      </c>
      <c r="D18" s="156" t="s">
        <v>403</v>
      </c>
      <c r="E18" s="79">
        <v>2</v>
      </c>
      <c r="F18" s="79">
        <v>54</v>
      </c>
      <c r="G18" s="101" t="s">
        <v>310</v>
      </c>
      <c r="H18" s="102" t="s">
        <v>311</v>
      </c>
      <c r="I18" s="33" t="s">
        <v>432</v>
      </c>
      <c r="J18" s="59"/>
      <c r="K18" s="59"/>
      <c r="L18" s="59"/>
      <c r="M18" s="59"/>
      <c r="N18" s="59"/>
      <c r="O18" s="59"/>
      <c r="P18" s="60"/>
      <c r="Q18" s="60"/>
      <c r="R18" s="60"/>
      <c r="S18" s="60"/>
      <c r="T18" s="10" t="s">
        <v>12</v>
      </c>
      <c r="U18" s="10" t="s">
        <v>12</v>
      </c>
      <c r="V18" s="10" t="s">
        <v>12</v>
      </c>
      <c r="W18" s="10" t="s">
        <v>12</v>
      </c>
      <c r="X18" s="10" t="s">
        <v>12</v>
      </c>
      <c r="Y18" s="10" t="s">
        <v>12</v>
      </c>
      <c r="Z18" s="10" t="s">
        <v>12</v>
      </c>
      <c r="AA18" s="10" t="s">
        <v>12</v>
      </c>
      <c r="AB18" s="10" t="s">
        <v>13</v>
      </c>
      <c r="AC18" s="10" t="s">
        <v>14</v>
      </c>
      <c r="AD18" s="60">
        <v>4</v>
      </c>
      <c r="AE18" s="59"/>
    </row>
    <row r="19" spans="1:32" s="8" customFormat="1" ht="19.5" customHeight="1" x14ac:dyDescent="0.25">
      <c r="A19" s="38">
        <v>10</v>
      </c>
      <c r="B19" s="164" t="s">
        <v>64</v>
      </c>
      <c r="C19" s="165">
        <v>429</v>
      </c>
      <c r="D19" s="166" t="s">
        <v>404</v>
      </c>
      <c r="E19" s="163">
        <v>1</v>
      </c>
      <c r="F19" s="163">
        <v>54</v>
      </c>
      <c r="G19" s="168" t="s">
        <v>310</v>
      </c>
      <c r="H19" s="165" t="s">
        <v>311</v>
      </c>
      <c r="I19" s="33" t="s">
        <v>432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 t="s">
        <v>12</v>
      </c>
      <c r="U19" s="60" t="s">
        <v>12</v>
      </c>
      <c r="V19" s="60" t="s">
        <v>12</v>
      </c>
      <c r="W19" s="10" t="s">
        <v>12</v>
      </c>
      <c r="X19" s="10" t="s">
        <v>12</v>
      </c>
      <c r="Y19" s="10" t="s">
        <v>12</v>
      </c>
      <c r="Z19" s="10" t="s">
        <v>12</v>
      </c>
      <c r="AA19" s="10" t="s">
        <v>12</v>
      </c>
      <c r="AB19" s="10" t="s">
        <v>13</v>
      </c>
      <c r="AC19" s="10" t="s">
        <v>14</v>
      </c>
      <c r="AD19" s="60">
        <v>4</v>
      </c>
      <c r="AE19" s="59"/>
    </row>
    <row r="20" spans="1:32" s="6" customFormat="1" ht="21.75" customHeight="1" x14ac:dyDescent="0.25">
      <c r="A20" s="222" t="s">
        <v>15</v>
      </c>
      <c r="B20" s="222"/>
      <c r="C20" s="222"/>
      <c r="D20" s="222"/>
      <c r="E20" s="11">
        <f>SUM(E9:E19)</f>
        <v>17</v>
      </c>
      <c r="F20" s="21"/>
      <c r="G20" s="223">
        <f>E20*300000</f>
        <v>5100000</v>
      </c>
      <c r="H20" s="224"/>
      <c r="I20" s="21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7"/>
    </row>
    <row r="21" spans="1:32" ht="3" customHeight="1" x14ac:dyDescent="0.15"/>
    <row r="22" spans="1:32" s="12" customFormat="1" ht="15.75" customHeight="1" x14ac:dyDescent="0.2">
      <c r="A22" s="214" t="s">
        <v>16</v>
      </c>
      <c r="B22" s="214"/>
      <c r="C22" s="214"/>
      <c r="D22" s="214"/>
      <c r="W22" s="22"/>
      <c r="X22" s="70"/>
      <c r="Y22" s="70"/>
      <c r="Z22" s="70"/>
      <c r="AA22" s="22"/>
      <c r="AB22" s="22"/>
      <c r="AC22" s="22"/>
      <c r="AD22" s="13"/>
      <c r="AE22" s="13"/>
    </row>
    <row r="23" spans="1:32" s="12" customFormat="1" ht="15.75" customHeight="1" x14ac:dyDescent="0.2">
      <c r="B23" s="215" t="s">
        <v>25</v>
      </c>
      <c r="C23" s="215"/>
      <c r="D23" s="215"/>
      <c r="E23" s="215"/>
      <c r="F23" s="215"/>
      <c r="G23" s="215"/>
      <c r="H23" s="22"/>
      <c r="W23" s="22"/>
      <c r="X23" s="70"/>
      <c r="Y23" s="70"/>
      <c r="Z23" s="70"/>
      <c r="AA23" s="22"/>
      <c r="AB23" s="22"/>
      <c r="AC23" s="22"/>
      <c r="AD23" s="13"/>
      <c r="AE23" s="13"/>
    </row>
    <row r="24" spans="1:32" s="22" customFormat="1" ht="15.75" customHeight="1" x14ac:dyDescent="0.25">
      <c r="B24" s="215" t="s">
        <v>26</v>
      </c>
      <c r="C24" s="215"/>
      <c r="D24" s="215"/>
      <c r="E24" s="215"/>
      <c r="F24" s="215"/>
      <c r="G24" s="215"/>
      <c r="L24" s="48"/>
      <c r="X24" s="70"/>
      <c r="Y24" s="70"/>
      <c r="Z24" s="70"/>
      <c r="AD24" s="14"/>
      <c r="AE24" s="14"/>
    </row>
    <row r="25" spans="1:32" s="22" customFormat="1" ht="15.75" customHeight="1" x14ac:dyDescent="0.25">
      <c r="B25" s="215" t="s">
        <v>27</v>
      </c>
      <c r="C25" s="215"/>
      <c r="D25" s="215"/>
      <c r="E25" s="215"/>
      <c r="F25" s="215"/>
      <c r="G25" s="215"/>
      <c r="L25" s="48"/>
      <c r="X25" s="70"/>
      <c r="Y25" s="70"/>
      <c r="Z25" s="70"/>
      <c r="AD25" s="14"/>
      <c r="AE25" s="14"/>
    </row>
    <row r="26" spans="1:32" s="23" customFormat="1" ht="14.25" customHeight="1" x14ac:dyDescent="0.25">
      <c r="B26" s="15"/>
      <c r="C26" s="15"/>
      <c r="L26" s="47"/>
      <c r="T26" s="216" t="s">
        <v>428</v>
      </c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62"/>
    </row>
    <row r="27" spans="1:32" s="23" customFormat="1" ht="15.75" customHeight="1" x14ac:dyDescent="0.25">
      <c r="A27" s="212" t="s">
        <v>17</v>
      </c>
      <c r="B27" s="212"/>
      <c r="C27" s="212"/>
      <c r="D27" s="212"/>
      <c r="G27" s="212" t="s">
        <v>18</v>
      </c>
      <c r="H27" s="212"/>
      <c r="I27" s="212"/>
      <c r="J27" s="212"/>
      <c r="K27" s="212"/>
      <c r="L27" s="212"/>
      <c r="M27" s="212"/>
      <c r="N27" s="212"/>
      <c r="O27" s="212"/>
      <c r="P27" s="212"/>
      <c r="Q27" s="19"/>
      <c r="R27" s="19"/>
      <c r="S27" s="19"/>
      <c r="T27" s="212" t="s">
        <v>22</v>
      </c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</row>
    <row r="28" spans="1:32" s="23" customFormat="1" ht="15.75" customHeight="1" x14ac:dyDescent="0.25">
      <c r="L28" s="47"/>
      <c r="T28" s="212" t="s">
        <v>19</v>
      </c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</row>
    <row r="29" spans="1:32" s="23" customFormat="1" ht="4.5" customHeight="1" x14ac:dyDescent="0.25">
      <c r="L29" s="47"/>
      <c r="X29" s="69"/>
      <c r="Y29" s="69"/>
      <c r="Z29" s="69"/>
      <c r="AD29" s="24"/>
      <c r="AE29" s="24"/>
    </row>
    <row r="30" spans="1:32" s="23" customFormat="1" ht="14.25" x14ac:dyDescent="0.25">
      <c r="L30" s="47"/>
      <c r="X30" s="69"/>
      <c r="Y30" s="69"/>
      <c r="Z30" s="69"/>
      <c r="AD30" s="24"/>
      <c r="AE30" s="24"/>
    </row>
    <row r="31" spans="1:32" s="23" customFormat="1" ht="14.25" x14ac:dyDescent="0.25">
      <c r="L31" s="47"/>
      <c r="X31" s="69"/>
      <c r="Y31" s="69"/>
      <c r="Z31" s="69"/>
      <c r="AD31" s="24"/>
      <c r="AE31" s="24"/>
    </row>
    <row r="32" spans="1:32" s="23" customFormat="1" ht="14.25" x14ac:dyDescent="0.25">
      <c r="L32" s="47"/>
      <c r="X32" s="69"/>
      <c r="Y32" s="69"/>
      <c r="Z32" s="69"/>
      <c r="AD32" s="24"/>
      <c r="AE32" s="24"/>
    </row>
    <row r="33" spans="1:31" s="24" customFormat="1" ht="15.75" customHeight="1" x14ac:dyDescent="0.25">
      <c r="A33" s="213" t="s">
        <v>20</v>
      </c>
      <c r="B33" s="213"/>
      <c r="C33" s="213"/>
      <c r="D33" s="213"/>
      <c r="G33" s="213" t="s">
        <v>21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0"/>
      <c r="R33" s="20"/>
      <c r="S33" s="20"/>
      <c r="T33" s="213" t="s">
        <v>23</v>
      </c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</row>
  </sheetData>
  <mergeCells count="40">
    <mergeCell ref="A20:D20"/>
    <mergeCell ref="G20:H20"/>
    <mergeCell ref="J20:AE20"/>
    <mergeCell ref="G5:H7"/>
    <mergeCell ref="AD5:AD7"/>
    <mergeCell ref="AE5:AE7"/>
    <mergeCell ref="A5:A7"/>
    <mergeCell ref="B5:C7"/>
    <mergeCell ref="D5:D7"/>
    <mergeCell ref="E5:E7"/>
    <mergeCell ref="F5:F7"/>
    <mergeCell ref="A8:D8"/>
    <mergeCell ref="J8:AE8"/>
    <mergeCell ref="A14:D14"/>
    <mergeCell ref="J14:AE14"/>
    <mergeCell ref="J5:AC5"/>
    <mergeCell ref="A1:E1"/>
    <mergeCell ref="A2:E2"/>
    <mergeCell ref="F3:AE3"/>
    <mergeCell ref="F2:I2"/>
    <mergeCell ref="J2:V2"/>
    <mergeCell ref="W2:AE2"/>
    <mergeCell ref="F1:AH1"/>
    <mergeCell ref="J6:L6"/>
    <mergeCell ref="M6:P6"/>
    <mergeCell ref="Q6:U6"/>
    <mergeCell ref="V6:Y6"/>
    <mergeCell ref="Z6:AC6"/>
    <mergeCell ref="A22:D22"/>
    <mergeCell ref="B23:G23"/>
    <mergeCell ref="B24:G24"/>
    <mergeCell ref="B25:G25"/>
    <mergeCell ref="A27:D27"/>
    <mergeCell ref="G27:P27"/>
    <mergeCell ref="T26:AE26"/>
    <mergeCell ref="T27:AE27"/>
    <mergeCell ref="T28:AE28"/>
    <mergeCell ref="A33:D33"/>
    <mergeCell ref="G33:P33"/>
    <mergeCell ref="T33:AE33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29"/>
  <sheetViews>
    <sheetView showGridLines="0" view="pageBreakPreview" zoomScaleNormal="100" zoomScaleSheetLayoutView="100" workbookViewId="0">
      <selection activeCell="G13" sqref="G13:H15"/>
    </sheetView>
  </sheetViews>
  <sheetFormatPr defaultColWidth="9" defaultRowHeight="8.25" x14ac:dyDescent="0.15"/>
  <cols>
    <col min="1" max="1" width="3" style="16" customWidth="1"/>
    <col min="2" max="2" width="4.33203125" style="16" customWidth="1"/>
    <col min="3" max="3" width="3.21875" style="16" customWidth="1"/>
    <col min="4" max="4" width="16.21875" style="16" bestFit="1" customWidth="1"/>
    <col min="5" max="5" width="3.44140625" style="16" customWidth="1"/>
    <col min="6" max="6" width="3" style="16" customWidth="1"/>
    <col min="7" max="7" width="13.33203125" style="16" bestFit="1" customWidth="1"/>
    <col min="8" max="8" width="4.88671875" style="16" bestFit="1" customWidth="1"/>
    <col min="9" max="9" width="6.33203125" style="16" bestFit="1" customWidth="1"/>
    <col min="10" max="22" width="2.6640625" style="16" customWidth="1"/>
    <col min="23" max="29" width="2.6640625" style="17" customWidth="1"/>
    <col min="30" max="30" width="3.44140625" style="18" customWidth="1"/>
    <col min="31" max="31" width="3.6640625" style="18" bestFit="1" customWidth="1"/>
    <col min="32" max="32" width="9" style="16" bestFit="1" customWidth="1"/>
    <col min="33" max="16384" width="9" style="16"/>
  </cols>
  <sheetData>
    <row r="1" spans="1:34" s="1" customFormat="1" ht="14.25" customHeight="1" x14ac:dyDescent="0.2">
      <c r="A1" s="230" t="s">
        <v>0</v>
      </c>
      <c r="B1" s="230"/>
      <c r="C1" s="230"/>
      <c r="D1" s="230"/>
      <c r="E1" s="230"/>
      <c r="F1" s="231" t="s">
        <v>433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s="1" customFormat="1" ht="14.25" customHeight="1" x14ac:dyDescent="0.2">
      <c r="A2" s="232" t="s">
        <v>1</v>
      </c>
      <c r="B2" s="232"/>
      <c r="C2" s="232"/>
      <c r="D2" s="232"/>
      <c r="E2" s="232"/>
      <c r="F2" s="231" t="s">
        <v>36</v>
      </c>
      <c r="G2" s="231"/>
      <c r="H2" s="231"/>
      <c r="I2" s="231"/>
      <c r="J2" s="231" t="s">
        <v>32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198" t="s">
        <v>363</v>
      </c>
      <c r="X2" s="248" t="s">
        <v>35</v>
      </c>
      <c r="Y2" s="248"/>
      <c r="Z2" s="248"/>
      <c r="AA2" s="248"/>
      <c r="AB2" s="248"/>
      <c r="AC2" s="248"/>
      <c r="AD2" s="248"/>
      <c r="AE2" s="248"/>
    </row>
    <row r="3" spans="1:34" s="1" customFormat="1" ht="14.25" customHeight="1" x14ac:dyDescent="0.2">
      <c r="A3" s="24"/>
      <c r="B3" s="24"/>
      <c r="C3" s="24"/>
      <c r="D3" s="24"/>
      <c r="E3" s="24"/>
      <c r="F3" s="231" t="s">
        <v>61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4" s="6" customFormat="1" ht="18.75" customHeight="1" x14ac:dyDescent="0.25">
      <c r="A5" s="236" t="s">
        <v>2</v>
      </c>
      <c r="B5" s="237" t="s">
        <v>3</v>
      </c>
      <c r="C5" s="238"/>
      <c r="D5" s="243" t="s">
        <v>4</v>
      </c>
      <c r="E5" s="243" t="s">
        <v>5</v>
      </c>
      <c r="F5" s="243" t="s">
        <v>24</v>
      </c>
      <c r="G5" s="237" t="s">
        <v>6</v>
      </c>
      <c r="H5" s="238"/>
      <c r="I5" s="45" t="s">
        <v>7</v>
      </c>
      <c r="J5" s="246">
        <v>2024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33" t="s">
        <v>8</v>
      </c>
      <c r="AE5" s="233" t="s">
        <v>9</v>
      </c>
    </row>
    <row r="6" spans="1:34" s="6" customFormat="1" ht="18.75" customHeight="1" x14ac:dyDescent="0.25">
      <c r="A6" s="236"/>
      <c r="B6" s="239"/>
      <c r="C6" s="240"/>
      <c r="D6" s="244"/>
      <c r="E6" s="244"/>
      <c r="F6" s="244"/>
      <c r="G6" s="239"/>
      <c r="H6" s="240"/>
      <c r="I6" s="45" t="s">
        <v>10</v>
      </c>
      <c r="J6" s="249">
        <v>4</v>
      </c>
      <c r="K6" s="249"/>
      <c r="L6" s="249"/>
      <c r="M6" s="249">
        <v>5</v>
      </c>
      <c r="N6" s="249"/>
      <c r="O6" s="249"/>
      <c r="P6" s="249"/>
      <c r="Q6" s="249">
        <v>6</v>
      </c>
      <c r="R6" s="249"/>
      <c r="S6" s="249"/>
      <c r="T6" s="249"/>
      <c r="U6" s="249"/>
      <c r="V6" s="249">
        <v>7</v>
      </c>
      <c r="W6" s="249"/>
      <c r="X6" s="249"/>
      <c r="Y6" s="249"/>
      <c r="Z6" s="249">
        <v>8</v>
      </c>
      <c r="AA6" s="249"/>
      <c r="AB6" s="249"/>
      <c r="AC6" s="249"/>
      <c r="AD6" s="234"/>
      <c r="AE6" s="234"/>
    </row>
    <row r="7" spans="1:34" s="6" customFormat="1" ht="18.75" customHeight="1" x14ac:dyDescent="0.25">
      <c r="A7" s="236"/>
      <c r="B7" s="241"/>
      <c r="C7" s="242"/>
      <c r="D7" s="245"/>
      <c r="E7" s="245"/>
      <c r="F7" s="245"/>
      <c r="G7" s="241"/>
      <c r="H7" s="242"/>
      <c r="I7" s="45" t="s">
        <v>11</v>
      </c>
      <c r="J7" s="46">
        <v>45061</v>
      </c>
      <c r="K7" s="46">
        <f>J7+7</f>
        <v>45068</v>
      </c>
      <c r="L7" s="46">
        <f t="shared" ref="L7:AC7" si="0">K7+7</f>
        <v>45075</v>
      </c>
      <c r="M7" s="46">
        <f t="shared" si="0"/>
        <v>45082</v>
      </c>
      <c r="N7" s="46">
        <f t="shared" si="0"/>
        <v>45089</v>
      </c>
      <c r="O7" s="46">
        <f t="shared" si="0"/>
        <v>45096</v>
      </c>
      <c r="P7" s="46">
        <f t="shared" si="0"/>
        <v>45103</v>
      </c>
      <c r="Q7" s="46">
        <f t="shared" si="0"/>
        <v>45110</v>
      </c>
      <c r="R7" s="46">
        <f t="shared" si="0"/>
        <v>45117</v>
      </c>
      <c r="S7" s="46">
        <f t="shared" si="0"/>
        <v>45124</v>
      </c>
      <c r="T7" s="46">
        <f t="shared" si="0"/>
        <v>45131</v>
      </c>
      <c r="U7" s="46">
        <f t="shared" si="0"/>
        <v>45138</v>
      </c>
      <c r="V7" s="46">
        <f t="shared" si="0"/>
        <v>45145</v>
      </c>
      <c r="W7" s="46">
        <f t="shared" si="0"/>
        <v>45152</v>
      </c>
      <c r="X7" s="46">
        <f t="shared" si="0"/>
        <v>45159</v>
      </c>
      <c r="Y7" s="46">
        <f t="shared" si="0"/>
        <v>45166</v>
      </c>
      <c r="Z7" s="46">
        <f t="shared" si="0"/>
        <v>45173</v>
      </c>
      <c r="AA7" s="46">
        <f t="shared" si="0"/>
        <v>45180</v>
      </c>
      <c r="AB7" s="46">
        <f t="shared" si="0"/>
        <v>45187</v>
      </c>
      <c r="AC7" s="46">
        <f t="shared" si="0"/>
        <v>45194</v>
      </c>
      <c r="AD7" s="235"/>
      <c r="AE7" s="235"/>
    </row>
    <row r="8" spans="1:34" s="8" customFormat="1" ht="21" customHeight="1" x14ac:dyDescent="0.25">
      <c r="A8" s="217" t="s">
        <v>429</v>
      </c>
      <c r="B8" s="218"/>
      <c r="C8" s="218"/>
      <c r="D8" s="218"/>
      <c r="E8" s="7"/>
      <c r="F8" s="7"/>
      <c r="G8" s="7"/>
      <c r="H8" s="7"/>
      <c r="I8" s="7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1"/>
    </row>
    <row r="9" spans="1:34" s="8" customFormat="1" ht="23.25" customHeight="1" x14ac:dyDescent="0.25">
      <c r="A9" s="38">
        <v>1</v>
      </c>
      <c r="B9" s="26" t="s">
        <v>28</v>
      </c>
      <c r="C9" s="27">
        <v>369</v>
      </c>
      <c r="D9" s="28" t="s">
        <v>406</v>
      </c>
      <c r="E9" s="35">
        <v>2</v>
      </c>
      <c r="F9" s="64">
        <v>17</v>
      </c>
      <c r="G9" s="31" t="s">
        <v>209</v>
      </c>
      <c r="H9" s="32" t="s">
        <v>210</v>
      </c>
      <c r="I9" s="33" t="s">
        <v>435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4" s="8" customFormat="1" ht="23.25" customHeight="1" x14ac:dyDescent="0.25">
      <c r="A10" s="38">
        <v>2</v>
      </c>
      <c r="B10" s="26" t="s">
        <v>28</v>
      </c>
      <c r="C10" s="27">
        <v>375</v>
      </c>
      <c r="D10" s="28" t="s">
        <v>407</v>
      </c>
      <c r="E10" s="35">
        <v>2</v>
      </c>
      <c r="F10" s="64">
        <v>17</v>
      </c>
      <c r="G10" s="31" t="s">
        <v>109</v>
      </c>
      <c r="H10" s="32" t="s">
        <v>39</v>
      </c>
      <c r="I10" s="33" t="s">
        <v>435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4" s="8" customFormat="1" ht="23.25" customHeight="1" x14ac:dyDescent="0.25">
      <c r="A11" s="38">
        <v>3</v>
      </c>
      <c r="B11" s="26" t="s">
        <v>28</v>
      </c>
      <c r="C11" s="27">
        <v>376</v>
      </c>
      <c r="D11" s="28" t="s">
        <v>408</v>
      </c>
      <c r="E11" s="35">
        <v>2</v>
      </c>
      <c r="F11" s="64">
        <v>17</v>
      </c>
      <c r="G11" s="31" t="s">
        <v>123</v>
      </c>
      <c r="H11" s="32" t="s">
        <v>124</v>
      </c>
      <c r="I11" s="33" t="s">
        <v>435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4" s="8" customFormat="1" ht="23.25" customHeight="1" x14ac:dyDescent="0.25">
      <c r="A12" s="217" t="s">
        <v>430</v>
      </c>
      <c r="B12" s="218"/>
      <c r="C12" s="218"/>
      <c r="D12" s="218"/>
      <c r="E12" s="43"/>
      <c r="F12" s="36"/>
      <c r="G12" s="43"/>
      <c r="H12" s="43"/>
      <c r="I12" s="37"/>
      <c r="J12" s="219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1"/>
    </row>
    <row r="13" spans="1:34" s="8" customFormat="1" ht="23.25" customHeight="1" x14ac:dyDescent="0.25">
      <c r="A13" s="38">
        <v>4</v>
      </c>
      <c r="B13" s="26" t="s">
        <v>28</v>
      </c>
      <c r="C13" s="27">
        <v>377</v>
      </c>
      <c r="D13" s="28" t="s">
        <v>409</v>
      </c>
      <c r="E13" s="35">
        <v>3</v>
      </c>
      <c r="F13" s="64">
        <v>17</v>
      </c>
      <c r="G13" s="31" t="s">
        <v>209</v>
      </c>
      <c r="H13" s="32" t="s">
        <v>210</v>
      </c>
      <c r="I13" s="33" t="s">
        <v>435</v>
      </c>
      <c r="J13" s="9"/>
      <c r="K13" s="9"/>
      <c r="L13" s="9"/>
      <c r="M13" s="9"/>
      <c r="N13" s="9"/>
      <c r="O13" s="10"/>
      <c r="P13" s="10"/>
      <c r="Q13" s="10"/>
      <c r="R13" s="10"/>
      <c r="S13" s="10"/>
      <c r="T13" s="10" t="s">
        <v>12</v>
      </c>
      <c r="U13" s="10" t="s">
        <v>12</v>
      </c>
      <c r="V13" s="10" t="s">
        <v>12</v>
      </c>
      <c r="W13" s="10" t="s">
        <v>12</v>
      </c>
      <c r="X13" s="10" t="s">
        <v>12</v>
      </c>
      <c r="Y13" s="10" t="s">
        <v>12</v>
      </c>
      <c r="Z13" s="10" t="s">
        <v>12</v>
      </c>
      <c r="AA13" s="10" t="s">
        <v>12</v>
      </c>
      <c r="AB13" s="10" t="s">
        <v>13</v>
      </c>
      <c r="AC13" s="10" t="s">
        <v>14</v>
      </c>
      <c r="AD13" s="10">
        <v>4</v>
      </c>
      <c r="AE13" s="9"/>
    </row>
    <row r="14" spans="1:34" s="8" customFormat="1" ht="23.25" customHeight="1" x14ac:dyDescent="0.25">
      <c r="A14" s="38">
        <v>5</v>
      </c>
      <c r="B14" s="26" t="s">
        <v>28</v>
      </c>
      <c r="C14" s="27">
        <v>427</v>
      </c>
      <c r="D14" s="28" t="s">
        <v>410</v>
      </c>
      <c r="E14" s="35">
        <v>2</v>
      </c>
      <c r="F14" s="64">
        <v>17</v>
      </c>
      <c r="G14" s="31" t="s">
        <v>412</v>
      </c>
      <c r="H14" s="32" t="s">
        <v>413</v>
      </c>
      <c r="I14" s="33" t="s">
        <v>435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4" s="8" customFormat="1" ht="23.25" customHeight="1" x14ac:dyDescent="0.25">
      <c r="A15" s="38">
        <v>6</v>
      </c>
      <c r="B15" s="26" t="s">
        <v>28</v>
      </c>
      <c r="C15" s="27">
        <v>448</v>
      </c>
      <c r="D15" s="28" t="s">
        <v>369</v>
      </c>
      <c r="E15" s="35">
        <v>2</v>
      </c>
      <c r="F15" s="64">
        <v>17</v>
      </c>
      <c r="G15" s="253" t="s">
        <v>411</v>
      </c>
      <c r="H15" s="254"/>
      <c r="I15" s="33" t="s">
        <v>435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4" s="6" customFormat="1" ht="23.25" customHeight="1" x14ac:dyDescent="0.25">
      <c r="A16" s="222" t="s">
        <v>15</v>
      </c>
      <c r="B16" s="222"/>
      <c r="C16" s="222"/>
      <c r="D16" s="222"/>
      <c r="E16" s="11">
        <f>SUM(E9:E15)</f>
        <v>13</v>
      </c>
      <c r="F16" s="21"/>
      <c r="G16" s="223">
        <f>E16*280000</f>
        <v>3640000</v>
      </c>
      <c r="H16" s="224"/>
      <c r="I16" s="21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7"/>
    </row>
    <row r="17" spans="1:31" ht="3" customHeight="1" x14ac:dyDescent="0.15"/>
    <row r="18" spans="1:31" s="12" customFormat="1" ht="15.75" customHeight="1" x14ac:dyDescent="0.2">
      <c r="A18" s="214" t="s">
        <v>16</v>
      </c>
      <c r="B18" s="214"/>
      <c r="C18" s="214"/>
      <c r="D18" s="214"/>
      <c r="W18" s="22"/>
      <c r="X18" s="70"/>
      <c r="Y18" s="70"/>
      <c r="Z18" s="70"/>
      <c r="AA18" s="22"/>
      <c r="AB18" s="22"/>
      <c r="AC18" s="22"/>
      <c r="AD18" s="13"/>
      <c r="AE18" s="13"/>
    </row>
    <row r="19" spans="1:31" s="12" customFormat="1" ht="15.75" customHeight="1" x14ac:dyDescent="0.2">
      <c r="B19" s="215" t="s">
        <v>25</v>
      </c>
      <c r="C19" s="215"/>
      <c r="D19" s="215"/>
      <c r="E19" s="215"/>
      <c r="F19" s="215"/>
      <c r="G19" s="215"/>
      <c r="H19" s="22"/>
      <c r="W19" s="22"/>
      <c r="X19" s="70"/>
      <c r="Y19" s="70"/>
      <c r="Z19" s="70"/>
      <c r="AA19" s="22"/>
      <c r="AB19" s="22"/>
      <c r="AC19" s="22"/>
      <c r="AD19" s="13"/>
      <c r="AE19" s="13"/>
    </row>
    <row r="20" spans="1:31" s="22" customFormat="1" ht="15.75" customHeight="1" x14ac:dyDescent="0.25">
      <c r="B20" s="215" t="s">
        <v>26</v>
      </c>
      <c r="C20" s="215"/>
      <c r="D20" s="215"/>
      <c r="E20" s="215"/>
      <c r="F20" s="215"/>
      <c r="G20" s="215"/>
      <c r="X20" s="70"/>
      <c r="Y20" s="70"/>
      <c r="Z20" s="70"/>
      <c r="AD20" s="14"/>
      <c r="AE20" s="14"/>
    </row>
    <row r="21" spans="1:31" s="22" customFormat="1" ht="15.75" customHeight="1" x14ac:dyDescent="0.25">
      <c r="B21" s="215" t="s">
        <v>27</v>
      </c>
      <c r="C21" s="215"/>
      <c r="D21" s="215"/>
      <c r="E21" s="215"/>
      <c r="F21" s="215"/>
      <c r="G21" s="215"/>
      <c r="X21" s="70"/>
      <c r="Y21" s="70"/>
      <c r="Z21" s="70"/>
      <c r="AD21" s="14"/>
      <c r="AE21" s="14"/>
    </row>
    <row r="22" spans="1:31" s="23" customFormat="1" ht="14.25" customHeight="1" x14ac:dyDescent="0.25">
      <c r="B22" s="15"/>
      <c r="C22" s="15"/>
      <c r="U22" s="216" t="s">
        <v>438</v>
      </c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</row>
    <row r="23" spans="1:31" s="23" customFormat="1" ht="15.75" customHeight="1" x14ac:dyDescent="0.25">
      <c r="A23" s="212" t="s">
        <v>17</v>
      </c>
      <c r="B23" s="212"/>
      <c r="C23" s="212"/>
      <c r="D23" s="212"/>
      <c r="G23" s="212" t="s">
        <v>18</v>
      </c>
      <c r="H23" s="212"/>
      <c r="I23" s="212"/>
      <c r="J23" s="212"/>
      <c r="K23" s="212"/>
      <c r="L23" s="212"/>
      <c r="M23" s="212"/>
      <c r="N23" s="212"/>
      <c r="O23" s="212"/>
      <c r="P23" s="19"/>
      <c r="Q23" s="19"/>
      <c r="R23" s="19"/>
      <c r="S23" s="19"/>
      <c r="T23" s="19"/>
      <c r="U23" s="19"/>
      <c r="V23" s="212" t="s">
        <v>22</v>
      </c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1:31" s="23" customFormat="1" ht="15.75" customHeight="1" x14ac:dyDescent="0.25">
      <c r="V24" s="212" t="s">
        <v>19</v>
      </c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1:31" s="23" customFormat="1" ht="4.5" customHeight="1" x14ac:dyDescent="0.25">
      <c r="X25" s="69"/>
      <c r="Y25" s="69"/>
      <c r="Z25" s="69"/>
      <c r="AD25" s="24"/>
      <c r="AE25" s="24"/>
    </row>
    <row r="26" spans="1:31" s="23" customFormat="1" ht="14.25" x14ac:dyDescent="0.25">
      <c r="X26" s="69"/>
      <c r="Y26" s="69"/>
      <c r="Z26" s="69"/>
      <c r="AD26" s="24"/>
      <c r="AE26" s="24"/>
    </row>
    <row r="27" spans="1:31" s="23" customFormat="1" ht="14.25" x14ac:dyDescent="0.25">
      <c r="X27" s="69"/>
      <c r="Y27" s="69"/>
      <c r="Z27" s="69"/>
      <c r="AD27" s="24"/>
      <c r="AE27" s="24"/>
    </row>
    <row r="28" spans="1:31" s="23" customFormat="1" ht="14.25" x14ac:dyDescent="0.25">
      <c r="X28" s="69"/>
      <c r="Y28" s="69"/>
      <c r="Z28" s="69"/>
      <c r="AD28" s="24"/>
      <c r="AE28" s="24"/>
    </row>
    <row r="29" spans="1:31" s="24" customFormat="1" ht="15.75" customHeight="1" x14ac:dyDescent="0.25">
      <c r="A29" s="213" t="s">
        <v>20</v>
      </c>
      <c r="B29" s="213"/>
      <c r="C29" s="213"/>
      <c r="D29" s="213"/>
      <c r="G29" s="213" t="s">
        <v>21</v>
      </c>
      <c r="H29" s="213"/>
      <c r="I29" s="213"/>
      <c r="J29" s="213"/>
      <c r="K29" s="213"/>
      <c r="L29" s="213"/>
      <c r="M29" s="213"/>
      <c r="N29" s="213"/>
      <c r="O29" s="213"/>
      <c r="P29" s="20"/>
      <c r="Q29" s="20"/>
      <c r="R29" s="20"/>
      <c r="S29" s="20"/>
      <c r="T29" s="20"/>
      <c r="U29" s="20"/>
      <c r="V29" s="213" t="s">
        <v>23</v>
      </c>
      <c r="W29" s="213"/>
      <c r="X29" s="213"/>
      <c r="Y29" s="213"/>
      <c r="Z29" s="213"/>
      <c r="AA29" s="213"/>
      <c r="AB29" s="213"/>
      <c r="AC29" s="213"/>
      <c r="AD29" s="213"/>
      <c r="AE29" s="213"/>
    </row>
  </sheetData>
  <mergeCells count="41">
    <mergeCell ref="A1:E1"/>
    <mergeCell ref="A2:E2"/>
    <mergeCell ref="F3:AE3"/>
    <mergeCell ref="F2:I2"/>
    <mergeCell ref="F1:AH1"/>
    <mergeCell ref="J2:V2"/>
    <mergeCell ref="X2:AE2"/>
    <mergeCell ref="G5:H7"/>
    <mergeCell ref="AD5:AD7"/>
    <mergeCell ref="AE5:AE7"/>
    <mergeCell ref="A5:A7"/>
    <mergeCell ref="B5:C7"/>
    <mergeCell ref="D5:D7"/>
    <mergeCell ref="E5:E7"/>
    <mergeCell ref="F5:F7"/>
    <mergeCell ref="J5:AC5"/>
    <mergeCell ref="J6:L6"/>
    <mergeCell ref="M6:P6"/>
    <mergeCell ref="Q6:U6"/>
    <mergeCell ref="V6:Y6"/>
    <mergeCell ref="Z6:AC6"/>
    <mergeCell ref="A8:D8"/>
    <mergeCell ref="J8:AE8"/>
    <mergeCell ref="A12:D12"/>
    <mergeCell ref="J12:AE12"/>
    <mergeCell ref="A16:D16"/>
    <mergeCell ref="G16:H16"/>
    <mergeCell ref="J16:AE16"/>
    <mergeCell ref="G15:H15"/>
    <mergeCell ref="V24:AE24"/>
    <mergeCell ref="A29:D29"/>
    <mergeCell ref="G29:O29"/>
    <mergeCell ref="V29:AE29"/>
    <mergeCell ref="A18:D18"/>
    <mergeCell ref="B19:G19"/>
    <mergeCell ref="B20:G20"/>
    <mergeCell ref="B21:G21"/>
    <mergeCell ref="U22:AE22"/>
    <mergeCell ref="A23:D23"/>
    <mergeCell ref="G23:O23"/>
    <mergeCell ref="V23:AE23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0"/>
  <sheetViews>
    <sheetView showGridLines="0" tabSelected="1" view="pageBreakPreview" zoomScaleNormal="100" zoomScaleSheetLayoutView="100" workbookViewId="0">
      <selection activeCell="G14" sqref="G14:H16"/>
    </sheetView>
  </sheetViews>
  <sheetFormatPr defaultColWidth="9" defaultRowHeight="8.25" x14ac:dyDescent="0.15"/>
  <cols>
    <col min="1" max="1" width="3" style="16" customWidth="1"/>
    <col min="2" max="2" width="4" style="16" bestFit="1" customWidth="1"/>
    <col min="3" max="3" width="2.77734375" style="16" bestFit="1" customWidth="1"/>
    <col min="4" max="4" width="19" style="16" customWidth="1"/>
    <col min="5" max="5" width="3.44140625" style="16" customWidth="1"/>
    <col min="6" max="6" width="3" style="16" customWidth="1"/>
    <col min="7" max="7" width="14.109375" style="16" customWidth="1"/>
    <col min="8" max="8" width="5" style="16" customWidth="1"/>
    <col min="9" max="9" width="8.77734375" style="16" customWidth="1"/>
    <col min="10" max="22" width="2.44140625" style="16" customWidth="1"/>
    <col min="23" max="29" width="2.44140625" style="17" customWidth="1"/>
    <col min="30" max="30" width="4" style="18" customWidth="1"/>
    <col min="31" max="31" width="4.77734375" style="18" customWidth="1"/>
    <col min="32" max="32" width="9" style="16" bestFit="1" customWidth="1"/>
    <col min="33" max="16384" width="9" style="16"/>
  </cols>
  <sheetData>
    <row r="1" spans="1:34" s="1" customFormat="1" ht="14.25" customHeight="1" x14ac:dyDescent="0.2">
      <c r="A1" s="230" t="s">
        <v>0</v>
      </c>
      <c r="B1" s="230"/>
      <c r="C1" s="230"/>
      <c r="D1" s="230"/>
      <c r="E1" s="230"/>
      <c r="F1" s="231" t="s">
        <v>433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s="1" customFormat="1" ht="14.25" customHeight="1" x14ac:dyDescent="0.2">
      <c r="A2" s="232" t="s">
        <v>1</v>
      </c>
      <c r="B2" s="232"/>
      <c r="C2" s="232"/>
      <c r="D2" s="232"/>
      <c r="E2" s="232"/>
      <c r="F2" s="231" t="s">
        <v>36</v>
      </c>
      <c r="G2" s="231"/>
      <c r="H2" s="231"/>
      <c r="I2" s="231"/>
      <c r="J2" s="231" t="s">
        <v>33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44" t="s">
        <v>34</v>
      </c>
      <c r="V2" s="248" t="s">
        <v>223</v>
      </c>
      <c r="W2" s="248"/>
      <c r="X2" s="248"/>
      <c r="Y2" s="248"/>
      <c r="Z2" s="248"/>
      <c r="AA2" s="248"/>
      <c r="AB2" s="248"/>
      <c r="AC2" s="248"/>
      <c r="AD2" s="248"/>
      <c r="AE2" s="248"/>
    </row>
    <row r="3" spans="1:34" s="1" customFormat="1" ht="14.25" customHeight="1" x14ac:dyDescent="0.2">
      <c r="A3" s="24"/>
      <c r="B3" s="24"/>
      <c r="C3" s="24"/>
      <c r="D3" s="24"/>
      <c r="E3" s="24"/>
      <c r="F3" s="231" t="s">
        <v>63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</row>
    <row r="5" spans="1:34" s="6" customFormat="1" ht="18.75" customHeight="1" x14ac:dyDescent="0.25">
      <c r="A5" s="236" t="s">
        <v>2</v>
      </c>
      <c r="B5" s="237" t="s">
        <v>3</v>
      </c>
      <c r="C5" s="238"/>
      <c r="D5" s="243" t="s">
        <v>4</v>
      </c>
      <c r="E5" s="243" t="s">
        <v>5</v>
      </c>
      <c r="F5" s="243" t="s">
        <v>24</v>
      </c>
      <c r="G5" s="237" t="s">
        <v>6</v>
      </c>
      <c r="H5" s="238"/>
      <c r="I5" s="45" t="s">
        <v>7</v>
      </c>
      <c r="J5" s="246">
        <v>2024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33" t="s">
        <v>8</v>
      </c>
      <c r="AE5" s="233" t="s">
        <v>9</v>
      </c>
    </row>
    <row r="6" spans="1:34" s="6" customFormat="1" ht="18.75" customHeight="1" x14ac:dyDescent="0.25">
      <c r="A6" s="236"/>
      <c r="B6" s="239"/>
      <c r="C6" s="240"/>
      <c r="D6" s="244"/>
      <c r="E6" s="244"/>
      <c r="F6" s="244"/>
      <c r="G6" s="239"/>
      <c r="H6" s="240"/>
      <c r="I6" s="45" t="s">
        <v>10</v>
      </c>
      <c r="J6" s="249">
        <v>4</v>
      </c>
      <c r="K6" s="249"/>
      <c r="L6" s="249"/>
      <c r="M6" s="249">
        <v>5</v>
      </c>
      <c r="N6" s="249"/>
      <c r="O6" s="249"/>
      <c r="P6" s="249"/>
      <c r="Q6" s="249">
        <v>6</v>
      </c>
      <c r="R6" s="249"/>
      <c r="S6" s="249"/>
      <c r="T6" s="249"/>
      <c r="U6" s="249"/>
      <c r="V6" s="249">
        <v>7</v>
      </c>
      <c r="W6" s="249"/>
      <c r="X6" s="249"/>
      <c r="Y6" s="249"/>
      <c r="Z6" s="249">
        <v>8</v>
      </c>
      <c r="AA6" s="249"/>
      <c r="AB6" s="249"/>
      <c r="AC6" s="249"/>
      <c r="AD6" s="234"/>
      <c r="AE6" s="234"/>
    </row>
    <row r="7" spans="1:34" s="6" customFormat="1" ht="18.75" customHeight="1" x14ac:dyDescent="0.25">
      <c r="A7" s="236"/>
      <c r="B7" s="241"/>
      <c r="C7" s="242"/>
      <c r="D7" s="245"/>
      <c r="E7" s="245"/>
      <c r="F7" s="245"/>
      <c r="G7" s="241"/>
      <c r="H7" s="242"/>
      <c r="I7" s="45" t="s">
        <v>11</v>
      </c>
      <c r="J7" s="46">
        <v>45061</v>
      </c>
      <c r="K7" s="46">
        <f>J7+7</f>
        <v>45068</v>
      </c>
      <c r="L7" s="46">
        <f t="shared" ref="L7:AC7" si="0">K7+7</f>
        <v>45075</v>
      </c>
      <c r="M7" s="46">
        <f t="shared" si="0"/>
        <v>45082</v>
      </c>
      <c r="N7" s="46">
        <f t="shared" si="0"/>
        <v>45089</v>
      </c>
      <c r="O7" s="46">
        <f t="shared" si="0"/>
        <v>45096</v>
      </c>
      <c r="P7" s="46">
        <f t="shared" si="0"/>
        <v>45103</v>
      </c>
      <c r="Q7" s="46">
        <f t="shared" si="0"/>
        <v>45110</v>
      </c>
      <c r="R7" s="46">
        <f t="shared" si="0"/>
        <v>45117</v>
      </c>
      <c r="S7" s="46">
        <f t="shared" si="0"/>
        <v>45124</v>
      </c>
      <c r="T7" s="46">
        <f t="shared" si="0"/>
        <v>45131</v>
      </c>
      <c r="U7" s="46">
        <f t="shared" si="0"/>
        <v>45138</v>
      </c>
      <c r="V7" s="46">
        <f t="shared" si="0"/>
        <v>45145</v>
      </c>
      <c r="W7" s="46">
        <f t="shared" si="0"/>
        <v>45152</v>
      </c>
      <c r="X7" s="46">
        <f t="shared" si="0"/>
        <v>45159</v>
      </c>
      <c r="Y7" s="46">
        <f t="shared" si="0"/>
        <v>45166</v>
      </c>
      <c r="Z7" s="46">
        <f t="shared" si="0"/>
        <v>45173</v>
      </c>
      <c r="AA7" s="46">
        <f t="shared" si="0"/>
        <v>45180</v>
      </c>
      <c r="AB7" s="46">
        <f t="shared" si="0"/>
        <v>45187</v>
      </c>
      <c r="AC7" s="46">
        <f t="shared" si="0"/>
        <v>45194</v>
      </c>
      <c r="AD7" s="235"/>
      <c r="AE7" s="235"/>
    </row>
    <row r="8" spans="1:34" s="8" customFormat="1" ht="21" customHeight="1" x14ac:dyDescent="0.25">
      <c r="A8" s="217" t="s">
        <v>429</v>
      </c>
      <c r="B8" s="218"/>
      <c r="C8" s="218"/>
      <c r="D8" s="218"/>
      <c r="E8" s="7"/>
      <c r="F8" s="7"/>
      <c r="G8" s="7"/>
      <c r="H8" s="7"/>
      <c r="I8" s="7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1"/>
    </row>
    <row r="9" spans="1:34" s="8" customFormat="1" ht="21" customHeight="1" x14ac:dyDescent="0.25">
      <c r="A9" s="25">
        <v>1</v>
      </c>
      <c r="B9" s="26" t="s">
        <v>204</v>
      </c>
      <c r="C9" s="27">
        <v>378</v>
      </c>
      <c r="D9" s="28" t="s">
        <v>205</v>
      </c>
      <c r="E9" s="29">
        <v>2</v>
      </c>
      <c r="F9" s="30">
        <v>54</v>
      </c>
      <c r="G9" s="31" t="s">
        <v>206</v>
      </c>
      <c r="H9" s="32" t="s">
        <v>207</v>
      </c>
      <c r="I9" s="30" t="s">
        <v>436</v>
      </c>
      <c r="J9" s="10" t="s">
        <v>12</v>
      </c>
      <c r="K9" s="10" t="s">
        <v>12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13</v>
      </c>
      <c r="S9" s="10" t="s">
        <v>14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4</v>
      </c>
      <c r="AE9" s="9"/>
    </row>
    <row r="10" spans="1:34" s="8" customFormat="1" ht="21" customHeight="1" x14ac:dyDescent="0.25">
      <c r="A10" s="25">
        <v>2</v>
      </c>
      <c r="B10" s="26" t="s">
        <v>37</v>
      </c>
      <c r="C10" s="27">
        <v>428</v>
      </c>
      <c r="D10" s="28" t="s">
        <v>416</v>
      </c>
      <c r="E10" s="29">
        <v>2</v>
      </c>
      <c r="F10" s="30">
        <v>54</v>
      </c>
      <c r="G10" s="31" t="s">
        <v>425</v>
      </c>
      <c r="H10" s="32" t="s">
        <v>304</v>
      </c>
      <c r="I10" s="30" t="s">
        <v>436</v>
      </c>
      <c r="J10" s="10" t="s">
        <v>12</v>
      </c>
      <c r="K10" s="10" t="s">
        <v>12</v>
      </c>
      <c r="L10" s="10" t="s">
        <v>12</v>
      </c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13</v>
      </c>
      <c r="S10" s="10" t="s">
        <v>14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4</v>
      </c>
      <c r="AE10" s="9"/>
    </row>
    <row r="11" spans="1:34" s="8" customFormat="1" ht="21" customHeight="1" x14ac:dyDescent="0.25">
      <c r="A11" s="25">
        <v>3</v>
      </c>
      <c r="B11" s="26" t="s">
        <v>37</v>
      </c>
      <c r="C11" s="27">
        <v>430</v>
      </c>
      <c r="D11" s="28" t="s">
        <v>417</v>
      </c>
      <c r="E11" s="29">
        <v>3</v>
      </c>
      <c r="F11" s="30">
        <v>54</v>
      </c>
      <c r="G11" s="31" t="s">
        <v>66</v>
      </c>
      <c r="H11" s="32" t="s">
        <v>38</v>
      </c>
      <c r="I11" s="30" t="s">
        <v>436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13</v>
      </c>
      <c r="S11" s="10" t="s">
        <v>14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4</v>
      </c>
      <c r="AE11" s="9"/>
    </row>
    <row r="12" spans="1:34" s="8" customFormat="1" ht="21" customHeight="1" x14ac:dyDescent="0.25">
      <c r="A12" s="25">
        <v>4</v>
      </c>
      <c r="B12" s="26" t="s">
        <v>418</v>
      </c>
      <c r="C12" s="27">
        <v>376</v>
      </c>
      <c r="D12" s="28" t="s">
        <v>419</v>
      </c>
      <c r="E12" s="29">
        <v>3</v>
      </c>
      <c r="F12" s="30">
        <v>54</v>
      </c>
      <c r="G12" s="31" t="s">
        <v>341</v>
      </c>
      <c r="H12" s="32" t="s">
        <v>112</v>
      </c>
      <c r="I12" s="30" t="s">
        <v>436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13</v>
      </c>
      <c r="S12" s="10" t="s">
        <v>14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4</v>
      </c>
      <c r="AE12" s="9"/>
    </row>
    <row r="13" spans="1:34" s="8" customFormat="1" ht="23.25" customHeight="1" x14ac:dyDescent="0.25">
      <c r="A13" s="255" t="s">
        <v>430</v>
      </c>
      <c r="B13" s="256"/>
      <c r="C13" s="256"/>
      <c r="D13" s="256"/>
      <c r="E13" s="36"/>
      <c r="F13" s="36"/>
      <c r="G13" s="36"/>
      <c r="H13" s="36"/>
      <c r="I13" s="37"/>
      <c r="J13" s="21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1"/>
    </row>
    <row r="14" spans="1:34" s="8" customFormat="1" ht="21" customHeight="1" x14ac:dyDescent="0.25">
      <c r="A14" s="25">
        <v>5</v>
      </c>
      <c r="B14" s="26" t="s">
        <v>37</v>
      </c>
      <c r="C14" s="27">
        <v>423</v>
      </c>
      <c r="D14" s="28" t="s">
        <v>420</v>
      </c>
      <c r="E14" s="29">
        <v>2</v>
      </c>
      <c r="F14" s="30">
        <v>54</v>
      </c>
      <c r="G14" s="31" t="s">
        <v>199</v>
      </c>
      <c r="H14" s="32" t="s">
        <v>200</v>
      </c>
      <c r="I14" s="30" t="s">
        <v>436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 t="s">
        <v>12</v>
      </c>
      <c r="U14" s="10" t="s">
        <v>12</v>
      </c>
      <c r="V14" s="10" t="s">
        <v>12</v>
      </c>
      <c r="W14" s="10" t="s">
        <v>12</v>
      </c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13</v>
      </c>
      <c r="AC14" s="10" t="s">
        <v>14</v>
      </c>
      <c r="AD14" s="10">
        <v>4</v>
      </c>
      <c r="AE14" s="9"/>
    </row>
    <row r="15" spans="1:34" s="8" customFormat="1" ht="21" customHeight="1" x14ac:dyDescent="0.25">
      <c r="A15" s="25">
        <v>6</v>
      </c>
      <c r="B15" s="26" t="s">
        <v>37</v>
      </c>
      <c r="C15" s="27">
        <v>432</v>
      </c>
      <c r="D15" s="28" t="s">
        <v>421</v>
      </c>
      <c r="E15" s="29">
        <v>2</v>
      </c>
      <c r="F15" s="30">
        <v>54</v>
      </c>
      <c r="G15" s="31" t="s">
        <v>426</v>
      </c>
      <c r="H15" s="32" t="s">
        <v>427</v>
      </c>
      <c r="I15" s="30" t="s">
        <v>436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13</v>
      </c>
      <c r="AC15" s="10" t="s">
        <v>14</v>
      </c>
      <c r="AD15" s="10">
        <v>4</v>
      </c>
      <c r="AE15" s="9"/>
    </row>
    <row r="16" spans="1:34" s="8" customFormat="1" ht="21" customHeight="1" x14ac:dyDescent="0.25">
      <c r="A16" s="25">
        <v>7</v>
      </c>
      <c r="B16" s="26" t="s">
        <v>37</v>
      </c>
      <c r="C16" s="27">
        <v>448</v>
      </c>
      <c r="D16" s="28" t="s">
        <v>422</v>
      </c>
      <c r="E16" s="29">
        <v>2</v>
      </c>
      <c r="F16" s="30">
        <v>54</v>
      </c>
      <c r="G16" s="257" t="s">
        <v>423</v>
      </c>
      <c r="H16" s="258"/>
      <c r="I16" s="30" t="s">
        <v>436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 t="s">
        <v>12</v>
      </c>
      <c r="U16" s="10" t="s">
        <v>12</v>
      </c>
      <c r="V16" s="10" t="s">
        <v>12</v>
      </c>
      <c r="W16" s="10" t="s">
        <v>12</v>
      </c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13</v>
      </c>
      <c r="AC16" s="10" t="s">
        <v>14</v>
      </c>
      <c r="AD16" s="10">
        <v>4</v>
      </c>
      <c r="AE16" s="9"/>
    </row>
    <row r="17" spans="1:31" s="6" customFormat="1" ht="23.25" customHeight="1" x14ac:dyDescent="0.25">
      <c r="A17" s="222" t="s">
        <v>15</v>
      </c>
      <c r="B17" s="222"/>
      <c r="C17" s="222"/>
      <c r="D17" s="222"/>
      <c r="E17" s="11">
        <f>SUM(E9:E16)</f>
        <v>16</v>
      </c>
      <c r="F17" s="21"/>
      <c r="G17" s="223">
        <f>E17*280000</f>
        <v>4480000</v>
      </c>
      <c r="H17" s="224"/>
      <c r="I17" s="21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7"/>
    </row>
    <row r="18" spans="1:31" ht="3" customHeight="1" x14ac:dyDescent="0.15"/>
    <row r="19" spans="1:31" s="12" customFormat="1" ht="15.75" customHeight="1" x14ac:dyDescent="0.2">
      <c r="A19" s="214" t="s">
        <v>16</v>
      </c>
      <c r="B19" s="214"/>
      <c r="C19" s="214"/>
      <c r="D19" s="214"/>
      <c r="W19" s="22"/>
      <c r="X19" s="22"/>
      <c r="Y19" s="22"/>
      <c r="Z19" s="70"/>
      <c r="AA19" s="70"/>
      <c r="AB19" s="70"/>
      <c r="AC19" s="22"/>
      <c r="AD19" s="13"/>
      <c r="AE19" s="13"/>
    </row>
    <row r="20" spans="1:31" s="12" customFormat="1" ht="15.75" customHeight="1" x14ac:dyDescent="0.2">
      <c r="B20" s="215" t="s">
        <v>25</v>
      </c>
      <c r="C20" s="215"/>
      <c r="D20" s="215"/>
      <c r="E20" s="215"/>
      <c r="F20" s="215"/>
      <c r="G20" s="215"/>
      <c r="H20" s="22"/>
      <c r="W20" s="22"/>
      <c r="X20" s="22"/>
      <c r="Y20" s="22"/>
      <c r="Z20" s="70"/>
      <c r="AA20" s="70"/>
      <c r="AB20" s="70"/>
      <c r="AC20" s="22"/>
      <c r="AD20" s="13"/>
      <c r="AE20" s="13"/>
    </row>
    <row r="21" spans="1:31" s="22" customFormat="1" ht="15.75" customHeight="1" x14ac:dyDescent="0.25">
      <c r="B21" s="215" t="s">
        <v>26</v>
      </c>
      <c r="C21" s="215"/>
      <c r="D21" s="215"/>
      <c r="E21" s="215"/>
      <c r="F21" s="215"/>
      <c r="G21" s="215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14"/>
      <c r="AE21" s="14"/>
    </row>
    <row r="22" spans="1:31" s="22" customFormat="1" ht="15.75" customHeight="1" x14ac:dyDescent="0.25">
      <c r="B22" s="215" t="s">
        <v>27</v>
      </c>
      <c r="C22" s="215"/>
      <c r="D22" s="215"/>
      <c r="E22" s="215"/>
      <c r="F22" s="215"/>
      <c r="G22" s="215"/>
      <c r="Z22" s="70"/>
      <c r="AA22" s="70"/>
      <c r="AB22" s="70"/>
      <c r="AD22" s="14"/>
      <c r="AE22" s="14"/>
    </row>
    <row r="23" spans="1:31" s="23" customFormat="1" ht="14.25" customHeight="1" x14ac:dyDescent="0.25">
      <c r="B23" s="15"/>
      <c r="C23" s="15"/>
      <c r="U23" s="216" t="s">
        <v>437</v>
      </c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</row>
    <row r="24" spans="1:31" s="23" customFormat="1" ht="15.75" customHeight="1" x14ac:dyDescent="0.25">
      <c r="A24" s="212" t="s">
        <v>17</v>
      </c>
      <c r="B24" s="212"/>
      <c r="C24" s="212"/>
      <c r="D24" s="212"/>
      <c r="G24" s="212" t="s">
        <v>18</v>
      </c>
      <c r="H24" s="212"/>
      <c r="I24" s="212"/>
      <c r="J24" s="212"/>
      <c r="K24" s="212"/>
      <c r="L24" s="212"/>
      <c r="M24" s="212"/>
      <c r="N24" s="212"/>
      <c r="O24" s="212"/>
      <c r="P24" s="19"/>
      <c r="Q24" s="19"/>
      <c r="R24" s="19"/>
      <c r="S24" s="19"/>
      <c r="T24" s="19"/>
      <c r="U24" s="19"/>
      <c r="V24" s="212" t="s">
        <v>22</v>
      </c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1:31" s="23" customFormat="1" ht="15.75" customHeight="1" x14ac:dyDescent="0.25">
      <c r="V25" s="212" t="s">
        <v>19</v>
      </c>
      <c r="W25" s="212"/>
      <c r="X25" s="212"/>
      <c r="Y25" s="212"/>
      <c r="Z25" s="212"/>
      <c r="AA25" s="212"/>
      <c r="AB25" s="212"/>
      <c r="AC25" s="212"/>
      <c r="AD25" s="212"/>
      <c r="AE25" s="212"/>
    </row>
    <row r="26" spans="1:31" s="23" customFormat="1" ht="4.5" customHeight="1" x14ac:dyDescent="0.25">
      <c r="Z26" s="69"/>
      <c r="AA26" s="69"/>
      <c r="AB26" s="69"/>
      <c r="AD26" s="24"/>
      <c r="AE26" s="24"/>
    </row>
    <row r="27" spans="1:31" s="23" customFormat="1" ht="14.25" x14ac:dyDescent="0.25">
      <c r="Z27" s="69"/>
      <c r="AA27" s="69"/>
      <c r="AB27" s="69"/>
      <c r="AD27" s="24"/>
      <c r="AE27" s="24"/>
    </row>
    <row r="28" spans="1:31" s="23" customFormat="1" ht="14.25" hidden="1" customHeight="1" x14ac:dyDescent="0.25">
      <c r="Z28" s="69"/>
      <c r="AA28" s="69"/>
      <c r="AB28" s="69"/>
      <c r="AD28" s="24"/>
      <c r="AE28" s="24"/>
    </row>
    <row r="29" spans="1:31" s="23" customFormat="1" ht="29.25" customHeight="1" x14ac:dyDescent="0.25">
      <c r="Z29" s="69"/>
      <c r="AA29" s="69"/>
      <c r="AB29" s="69"/>
      <c r="AD29" s="24"/>
      <c r="AE29" s="24"/>
    </row>
    <row r="30" spans="1:31" s="24" customFormat="1" ht="15.75" customHeight="1" x14ac:dyDescent="0.25">
      <c r="A30" s="213" t="s">
        <v>20</v>
      </c>
      <c r="B30" s="213"/>
      <c r="C30" s="213"/>
      <c r="D30" s="213"/>
      <c r="G30" s="213" t="s">
        <v>21</v>
      </c>
      <c r="H30" s="213"/>
      <c r="I30" s="213"/>
      <c r="J30" s="213"/>
      <c r="K30" s="213"/>
      <c r="L30" s="213"/>
      <c r="M30" s="213"/>
      <c r="N30" s="213"/>
      <c r="O30" s="213"/>
      <c r="P30" s="20"/>
      <c r="Q30" s="20"/>
      <c r="R30" s="20"/>
      <c r="S30" s="20"/>
      <c r="T30" s="20"/>
      <c r="U30" s="20"/>
      <c r="V30" s="213" t="s">
        <v>23</v>
      </c>
      <c r="W30" s="213"/>
      <c r="X30" s="213"/>
      <c r="Y30" s="213"/>
      <c r="Z30" s="213"/>
      <c r="AA30" s="213"/>
      <c r="AB30" s="213"/>
      <c r="AC30" s="213"/>
      <c r="AD30" s="213"/>
      <c r="AE30" s="213"/>
    </row>
  </sheetData>
  <mergeCells count="41">
    <mergeCell ref="J5:AC5"/>
    <mergeCell ref="J6:L6"/>
    <mergeCell ref="M6:P6"/>
    <mergeCell ref="Q6:U6"/>
    <mergeCell ref="V6:Y6"/>
    <mergeCell ref="Z6:AC6"/>
    <mergeCell ref="J2:T2"/>
    <mergeCell ref="A1:E1"/>
    <mergeCell ref="A2:E2"/>
    <mergeCell ref="F3:AE3"/>
    <mergeCell ref="F2:I2"/>
    <mergeCell ref="V2:AE2"/>
    <mergeCell ref="F1:AH1"/>
    <mergeCell ref="A17:D17"/>
    <mergeCell ref="G17:H17"/>
    <mergeCell ref="J17:AE17"/>
    <mergeCell ref="G5:H7"/>
    <mergeCell ref="AD5:AD7"/>
    <mergeCell ref="AE5:AE7"/>
    <mergeCell ref="A5:A7"/>
    <mergeCell ref="B5:C7"/>
    <mergeCell ref="D5:D7"/>
    <mergeCell ref="E5:E7"/>
    <mergeCell ref="F5:F7"/>
    <mergeCell ref="A8:D8"/>
    <mergeCell ref="J8:AE8"/>
    <mergeCell ref="A13:D13"/>
    <mergeCell ref="J13:AE13"/>
    <mergeCell ref="G16:H16"/>
    <mergeCell ref="V25:AE25"/>
    <mergeCell ref="A30:D30"/>
    <mergeCell ref="G30:O30"/>
    <mergeCell ref="V30:AE30"/>
    <mergeCell ref="A19:D19"/>
    <mergeCell ref="B20:G20"/>
    <mergeCell ref="B21:G21"/>
    <mergeCell ref="B22:G22"/>
    <mergeCell ref="U23:AE23"/>
    <mergeCell ref="A24:D24"/>
    <mergeCell ref="G24:O24"/>
    <mergeCell ref="V24:AE24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opLeftCell="Q34" workbookViewId="0">
      <selection activeCell="AL49" sqref="AL49:AR52"/>
    </sheetView>
  </sheetViews>
  <sheetFormatPr defaultRowHeight="15.75" x14ac:dyDescent="0.25"/>
  <cols>
    <col min="1" max="1" width="3.44140625" style="72" bestFit="1" customWidth="1"/>
    <col min="2" max="2" width="4.109375" bestFit="1" customWidth="1"/>
    <col min="3" max="3" width="2.77734375" bestFit="1" customWidth="1"/>
    <col min="4" max="4" width="21.33203125" bestFit="1" customWidth="1"/>
    <col min="5" max="5" width="3.33203125" customWidth="1"/>
    <col min="6" max="6" width="2.77734375" bestFit="1" customWidth="1"/>
    <col min="7" max="7" width="14.44140625" bestFit="1" customWidth="1"/>
    <col min="8" max="8" width="5.5546875" bestFit="1" customWidth="1"/>
    <col min="9" max="9" width="1.109375" customWidth="1"/>
    <col min="10" max="10" width="3.44140625" bestFit="1" customWidth="1"/>
    <col min="11" max="11" width="4" bestFit="1" customWidth="1"/>
    <col min="12" max="12" width="3.44140625" customWidth="1"/>
    <col min="13" max="13" width="29.33203125" customWidth="1"/>
    <col min="14" max="14" width="3" bestFit="1" customWidth="1"/>
    <col min="15" max="15" width="2.77734375" bestFit="1" customWidth="1"/>
    <col min="16" max="16" width="12.33203125" bestFit="1" customWidth="1"/>
    <col min="17" max="17" width="4.88671875" bestFit="1" customWidth="1"/>
    <col min="18" max="18" width="1.5546875" customWidth="1"/>
    <col min="19" max="19" width="2.44140625" customWidth="1"/>
    <col min="20" max="20" width="4" bestFit="1" customWidth="1"/>
    <col min="21" max="21" width="2.77734375" bestFit="1" customWidth="1"/>
    <col min="22" max="22" width="21.77734375" customWidth="1"/>
    <col min="23" max="23" width="3.77734375" customWidth="1"/>
    <col min="24" max="24" width="2.5546875" customWidth="1"/>
    <col min="25" max="25" width="13.33203125" bestFit="1" customWidth="1"/>
    <col min="26" max="26" width="4.33203125" bestFit="1" customWidth="1"/>
    <col min="27" max="27" width="2.33203125" customWidth="1"/>
    <col min="28" max="28" width="2.44140625" customWidth="1"/>
    <col min="29" max="29" width="3.77734375" bestFit="1" customWidth="1"/>
    <col min="30" max="30" width="2.77734375" bestFit="1" customWidth="1"/>
    <col min="31" max="31" width="16.33203125" bestFit="1" customWidth="1"/>
    <col min="32" max="32" width="3" bestFit="1" customWidth="1"/>
    <col min="33" max="33" width="2.77734375" customWidth="1"/>
    <col min="34" max="34" width="14.44140625" bestFit="1" customWidth="1"/>
    <col min="35" max="35" width="4.88671875" bestFit="1" customWidth="1"/>
    <col min="36" max="36" width="2.44140625" customWidth="1"/>
    <col min="37" max="37" width="2.33203125" customWidth="1"/>
    <col min="38" max="38" width="3.5546875" bestFit="1" customWidth="1"/>
    <col min="39" max="39" width="2.77734375" bestFit="1" customWidth="1"/>
    <col min="40" max="40" width="20.6640625" customWidth="1"/>
    <col min="41" max="41" width="3" bestFit="1" customWidth="1"/>
    <col min="42" max="42" width="2.5546875" customWidth="1"/>
    <col min="43" max="43" width="14.5546875" bestFit="1" customWidth="1"/>
    <col min="44" max="44" width="4.5546875" bestFit="1" customWidth="1"/>
  </cols>
  <sheetData>
    <row r="1" spans="1:44" ht="21.75" customHeight="1" x14ac:dyDescent="0.25">
      <c r="A1" s="261" t="s">
        <v>254</v>
      </c>
      <c r="B1" s="261"/>
      <c r="C1" s="261"/>
      <c r="D1" s="261"/>
      <c r="E1" s="261"/>
      <c r="F1" s="261"/>
      <c r="G1" s="261"/>
      <c r="H1" s="261"/>
      <c r="I1" s="104"/>
      <c r="J1" s="261" t="s">
        <v>255</v>
      </c>
      <c r="K1" s="261"/>
      <c r="L1" s="261"/>
      <c r="M1" s="261"/>
      <c r="N1" s="261"/>
      <c r="O1" s="261"/>
      <c r="P1" s="261"/>
      <c r="Q1" s="261"/>
    </row>
    <row r="2" spans="1:44" ht="25.5" x14ac:dyDescent="0.25">
      <c r="A2" s="73" t="s">
        <v>2</v>
      </c>
      <c r="B2" s="271" t="s">
        <v>3</v>
      </c>
      <c r="C2" s="272"/>
      <c r="D2" s="71" t="s">
        <v>188</v>
      </c>
      <c r="E2" s="51" t="s">
        <v>189</v>
      </c>
      <c r="F2" s="74" t="s">
        <v>190</v>
      </c>
      <c r="G2" s="75" t="s">
        <v>191</v>
      </c>
      <c r="H2" s="76" t="s">
        <v>192</v>
      </c>
      <c r="J2" s="73" t="s">
        <v>2</v>
      </c>
      <c r="K2" s="271" t="s">
        <v>3</v>
      </c>
      <c r="L2" s="272"/>
      <c r="M2" s="71" t="s">
        <v>188</v>
      </c>
      <c r="N2" s="51" t="s">
        <v>189</v>
      </c>
      <c r="O2" s="74" t="s">
        <v>190</v>
      </c>
      <c r="P2" s="75" t="s">
        <v>191</v>
      </c>
      <c r="Q2" s="76" t="s">
        <v>192</v>
      </c>
    </row>
    <row r="3" spans="1:44" x14ac:dyDescent="0.25">
      <c r="A3" s="79">
        <v>1</v>
      </c>
      <c r="B3" s="26" t="s">
        <v>156</v>
      </c>
      <c r="C3" s="27">
        <v>361</v>
      </c>
      <c r="D3" s="28" t="s">
        <v>157</v>
      </c>
      <c r="E3" s="29">
        <v>3</v>
      </c>
      <c r="F3" s="30"/>
      <c r="G3" s="31" t="s">
        <v>185</v>
      </c>
      <c r="H3" s="29" t="s">
        <v>29</v>
      </c>
      <c r="J3" s="79">
        <v>1</v>
      </c>
      <c r="K3" s="26" t="s">
        <v>156</v>
      </c>
      <c r="L3" s="27">
        <v>361</v>
      </c>
      <c r="M3" s="28" t="s">
        <v>157</v>
      </c>
      <c r="N3" s="29">
        <v>3</v>
      </c>
      <c r="O3" s="30"/>
      <c r="P3" s="31" t="s">
        <v>185</v>
      </c>
      <c r="Q3" s="29" t="s">
        <v>29</v>
      </c>
    </row>
    <row r="4" spans="1:44" x14ac:dyDescent="0.25">
      <c r="A4" s="79">
        <v>2</v>
      </c>
      <c r="B4" s="26" t="s">
        <v>108</v>
      </c>
      <c r="C4" s="34">
        <v>101</v>
      </c>
      <c r="D4" s="28" t="s">
        <v>129</v>
      </c>
      <c r="E4" s="35">
        <v>2</v>
      </c>
      <c r="F4" s="30"/>
      <c r="G4" s="31" t="s">
        <v>159</v>
      </c>
      <c r="H4" s="29" t="s">
        <v>160</v>
      </c>
      <c r="J4" s="79">
        <v>2</v>
      </c>
      <c r="K4" s="26" t="s">
        <v>108</v>
      </c>
      <c r="L4" s="34">
        <v>101</v>
      </c>
      <c r="M4" s="28" t="s">
        <v>129</v>
      </c>
      <c r="N4" s="35">
        <v>2</v>
      </c>
      <c r="O4" s="30"/>
      <c r="P4" s="31" t="s">
        <v>159</v>
      </c>
      <c r="Q4" s="29" t="s">
        <v>160</v>
      </c>
    </row>
    <row r="5" spans="1:44" x14ac:dyDescent="0.25">
      <c r="A5" s="79">
        <v>3</v>
      </c>
      <c r="B5" s="26" t="s">
        <v>143</v>
      </c>
      <c r="C5" s="34">
        <v>302</v>
      </c>
      <c r="D5" s="28" t="s">
        <v>144</v>
      </c>
      <c r="E5" s="35">
        <v>2</v>
      </c>
      <c r="F5" s="30"/>
      <c r="G5" s="31" t="s">
        <v>171</v>
      </c>
      <c r="H5" s="29" t="s">
        <v>172</v>
      </c>
      <c r="J5" s="79">
        <v>3</v>
      </c>
      <c r="K5" s="26" t="s">
        <v>143</v>
      </c>
      <c r="L5" s="34">
        <v>302</v>
      </c>
      <c r="M5" s="28" t="s">
        <v>144</v>
      </c>
      <c r="N5" s="35">
        <v>2</v>
      </c>
      <c r="O5" s="30"/>
      <c r="P5" s="31" t="s">
        <v>171</v>
      </c>
      <c r="Q5" s="29" t="s">
        <v>172</v>
      </c>
    </row>
    <row r="6" spans="1:44" x14ac:dyDescent="0.25">
      <c r="A6" s="79">
        <v>4</v>
      </c>
      <c r="B6" s="26" t="s">
        <v>131</v>
      </c>
      <c r="C6" s="34">
        <v>100</v>
      </c>
      <c r="D6" s="82" t="s">
        <v>132</v>
      </c>
      <c r="E6" s="35">
        <v>2</v>
      </c>
      <c r="F6" s="30"/>
      <c r="G6" s="31" t="s">
        <v>161</v>
      </c>
      <c r="H6" s="29" t="s">
        <v>162</v>
      </c>
      <c r="J6" s="79">
        <v>4</v>
      </c>
      <c r="K6" s="26" t="s">
        <v>131</v>
      </c>
      <c r="L6" s="34">
        <v>100</v>
      </c>
      <c r="M6" s="82" t="s">
        <v>132</v>
      </c>
      <c r="N6" s="35">
        <v>2</v>
      </c>
      <c r="O6" s="30"/>
      <c r="P6" s="31" t="s">
        <v>161</v>
      </c>
      <c r="Q6" s="29" t="s">
        <v>162</v>
      </c>
    </row>
    <row r="7" spans="1:44" x14ac:dyDescent="0.25">
      <c r="A7" s="81">
        <v>5</v>
      </c>
      <c r="B7" s="86" t="s">
        <v>131</v>
      </c>
      <c r="C7" s="87">
        <v>162</v>
      </c>
      <c r="D7" s="88" t="s">
        <v>135</v>
      </c>
      <c r="E7" s="89">
        <v>3</v>
      </c>
      <c r="F7" s="90"/>
      <c r="G7" s="91" t="s">
        <v>164</v>
      </c>
      <c r="H7" s="92" t="s">
        <v>165</v>
      </c>
      <c r="J7" s="81">
        <v>5</v>
      </c>
      <c r="K7" s="86" t="s">
        <v>131</v>
      </c>
      <c r="L7" s="87">
        <v>162</v>
      </c>
      <c r="M7" s="88" t="s">
        <v>135</v>
      </c>
      <c r="N7" s="89">
        <v>3</v>
      </c>
      <c r="O7" s="90"/>
      <c r="P7" s="91" t="s">
        <v>164</v>
      </c>
      <c r="Q7" s="92" t="s">
        <v>165</v>
      </c>
    </row>
    <row r="8" spans="1:44" x14ac:dyDescent="0.25">
      <c r="A8" s="81">
        <v>6</v>
      </c>
      <c r="B8" s="86" t="s">
        <v>148</v>
      </c>
      <c r="C8" s="87">
        <v>361</v>
      </c>
      <c r="D8" s="93" t="s">
        <v>149</v>
      </c>
      <c r="E8" s="89">
        <v>2</v>
      </c>
      <c r="F8" s="90"/>
      <c r="G8" s="91" t="s">
        <v>176</v>
      </c>
      <c r="H8" s="92" t="s">
        <v>177</v>
      </c>
      <c r="J8" s="81">
        <v>6</v>
      </c>
      <c r="K8" s="86" t="s">
        <v>148</v>
      </c>
      <c r="L8" s="87">
        <v>361</v>
      </c>
      <c r="M8" s="93" t="s">
        <v>149</v>
      </c>
      <c r="N8" s="89">
        <v>2</v>
      </c>
      <c r="O8" s="90"/>
      <c r="P8" s="91" t="s">
        <v>176</v>
      </c>
      <c r="Q8" s="92" t="s">
        <v>177</v>
      </c>
    </row>
    <row r="9" spans="1:44" x14ac:dyDescent="0.25">
      <c r="A9" s="81">
        <v>7</v>
      </c>
      <c r="B9" s="86" t="s">
        <v>108</v>
      </c>
      <c r="C9" s="87">
        <v>102</v>
      </c>
      <c r="D9" s="93" t="s">
        <v>137</v>
      </c>
      <c r="E9" s="89">
        <v>2</v>
      </c>
      <c r="F9" s="90"/>
      <c r="G9" s="91" t="s">
        <v>167</v>
      </c>
      <c r="H9" s="92" t="s">
        <v>168</v>
      </c>
      <c r="J9" s="81">
        <v>7</v>
      </c>
      <c r="K9" s="86" t="s">
        <v>108</v>
      </c>
      <c r="L9" s="87">
        <v>102</v>
      </c>
      <c r="M9" s="93" t="s">
        <v>137</v>
      </c>
      <c r="N9" s="89">
        <v>2</v>
      </c>
      <c r="O9" s="90"/>
      <c r="P9" s="91" t="s">
        <v>167</v>
      </c>
      <c r="Q9" s="92" t="s">
        <v>168</v>
      </c>
    </row>
    <row r="10" spans="1:44" x14ac:dyDescent="0.25">
      <c r="A10" s="81">
        <v>8</v>
      </c>
      <c r="B10" s="94" t="s">
        <v>28</v>
      </c>
      <c r="C10" s="95">
        <v>201</v>
      </c>
      <c r="D10" s="96" t="s">
        <v>142</v>
      </c>
      <c r="E10" s="97">
        <v>2</v>
      </c>
      <c r="F10" s="90"/>
      <c r="G10" s="98" t="s">
        <v>240</v>
      </c>
      <c r="H10" s="99" t="s">
        <v>241</v>
      </c>
      <c r="J10" s="105">
        <v>8</v>
      </c>
      <c r="K10" s="94" t="s">
        <v>143</v>
      </c>
      <c r="L10" s="95">
        <v>201</v>
      </c>
      <c r="M10" s="96" t="s">
        <v>242</v>
      </c>
      <c r="N10" s="97">
        <v>2</v>
      </c>
      <c r="O10" s="106"/>
      <c r="P10" s="98" t="s">
        <v>243</v>
      </c>
      <c r="Q10" s="107" t="s">
        <v>244</v>
      </c>
    </row>
    <row r="11" spans="1:44" ht="21.75" customHeight="1" x14ac:dyDescent="0.25">
      <c r="A11" s="273" t="s">
        <v>256</v>
      </c>
      <c r="B11" s="274"/>
      <c r="C11" s="274"/>
      <c r="D11" s="275"/>
      <c r="E11" s="113">
        <f>SUM(E3:E10)</f>
        <v>18</v>
      </c>
      <c r="F11" s="114"/>
      <c r="G11" s="115"/>
      <c r="H11" s="116"/>
      <c r="J11" s="273" t="s">
        <v>256</v>
      </c>
      <c r="K11" s="274"/>
      <c r="L11" s="274"/>
      <c r="M11" s="275"/>
      <c r="N11" s="113">
        <f>SUM(N3:N10)</f>
        <v>18</v>
      </c>
      <c r="O11" s="114"/>
      <c r="P11" s="115"/>
      <c r="Q11" s="116"/>
    </row>
    <row r="12" spans="1:44" ht="12.75" customHeight="1" x14ac:dyDescent="0.25">
      <c r="A12" s="117"/>
      <c r="B12" s="117"/>
      <c r="C12" s="117"/>
      <c r="D12" s="117"/>
      <c r="E12" s="118"/>
      <c r="F12" s="119"/>
      <c r="G12" s="120"/>
      <c r="H12" s="120"/>
      <c r="J12" s="117"/>
      <c r="K12" s="117"/>
      <c r="L12" s="117"/>
      <c r="M12" s="117"/>
      <c r="N12" s="118"/>
      <c r="O12" s="119"/>
      <c r="P12" s="120"/>
      <c r="Q12" s="120"/>
    </row>
    <row r="13" spans="1:44" ht="21" customHeight="1" x14ac:dyDescent="0.25">
      <c r="A13" s="261" t="s">
        <v>257</v>
      </c>
      <c r="B13" s="261"/>
      <c r="C13" s="261"/>
      <c r="D13" s="261"/>
      <c r="E13" s="261"/>
      <c r="F13" s="261"/>
      <c r="G13" s="261"/>
      <c r="H13" s="261"/>
      <c r="J13" s="261" t="s">
        <v>271</v>
      </c>
      <c r="K13" s="261"/>
      <c r="L13" s="261"/>
      <c r="M13" s="261"/>
      <c r="N13" s="261"/>
      <c r="O13" s="261"/>
      <c r="P13" s="261"/>
      <c r="Q13" s="261"/>
      <c r="S13" s="261" t="s">
        <v>276</v>
      </c>
      <c r="T13" s="261"/>
      <c r="U13" s="261"/>
      <c r="V13" s="261"/>
      <c r="W13" s="261"/>
      <c r="X13" s="261"/>
      <c r="Y13" s="261"/>
      <c r="Z13" s="261"/>
      <c r="AB13" s="261" t="s">
        <v>287</v>
      </c>
      <c r="AC13" s="261"/>
      <c r="AD13" s="261"/>
      <c r="AE13" s="261"/>
      <c r="AF13" s="261"/>
      <c r="AG13" s="261"/>
      <c r="AH13" s="261"/>
      <c r="AI13" s="261"/>
      <c r="AK13" s="261" t="s">
        <v>305</v>
      </c>
      <c r="AL13" s="261"/>
      <c r="AM13" s="261"/>
      <c r="AN13" s="261"/>
      <c r="AO13" s="261"/>
      <c r="AP13" s="261"/>
      <c r="AQ13" s="261"/>
      <c r="AR13" s="261"/>
    </row>
    <row r="14" spans="1:44" ht="19.5" customHeight="1" x14ac:dyDescent="0.25">
      <c r="A14" s="79">
        <v>1</v>
      </c>
      <c r="B14" s="39" t="s">
        <v>37</v>
      </c>
      <c r="C14" s="40">
        <v>201</v>
      </c>
      <c r="D14" s="41" t="s">
        <v>128</v>
      </c>
      <c r="E14" s="35">
        <v>2</v>
      </c>
      <c r="F14" s="30">
        <v>28</v>
      </c>
      <c r="G14" s="31" t="s">
        <v>245</v>
      </c>
      <c r="H14" s="32" t="s">
        <v>38</v>
      </c>
      <c r="J14" s="79">
        <v>1</v>
      </c>
      <c r="K14" s="39" t="s">
        <v>37</v>
      </c>
      <c r="L14" s="40">
        <v>201</v>
      </c>
      <c r="M14" s="41" t="s">
        <v>128</v>
      </c>
      <c r="N14" s="35">
        <v>2</v>
      </c>
      <c r="O14" s="30">
        <v>25</v>
      </c>
      <c r="P14" s="31" t="s">
        <v>245</v>
      </c>
      <c r="Q14" s="32" t="s">
        <v>38</v>
      </c>
      <c r="S14" s="79">
        <v>1</v>
      </c>
      <c r="T14" s="39" t="s">
        <v>37</v>
      </c>
      <c r="U14" s="40">
        <v>201</v>
      </c>
      <c r="V14" s="41" t="s">
        <v>128</v>
      </c>
      <c r="W14" s="35">
        <v>2</v>
      </c>
      <c r="X14" s="30">
        <v>54</v>
      </c>
      <c r="Y14" s="31" t="s">
        <v>245</v>
      </c>
      <c r="Z14" s="32" t="s">
        <v>38</v>
      </c>
      <c r="AB14" s="79">
        <v>1</v>
      </c>
      <c r="AC14" s="39" t="s">
        <v>37</v>
      </c>
      <c r="AD14" s="40">
        <v>201</v>
      </c>
      <c r="AE14" s="41" t="s">
        <v>128</v>
      </c>
      <c r="AF14" s="35">
        <v>2</v>
      </c>
      <c r="AG14" s="30">
        <v>17</v>
      </c>
      <c r="AH14" s="31" t="s">
        <v>245</v>
      </c>
      <c r="AI14" s="32" t="s">
        <v>38</v>
      </c>
      <c r="AK14" s="79">
        <v>1</v>
      </c>
      <c r="AL14" s="49" t="s">
        <v>37</v>
      </c>
      <c r="AM14" s="50">
        <v>105</v>
      </c>
      <c r="AN14" s="131" t="s">
        <v>288</v>
      </c>
      <c r="AO14" s="61">
        <v>2</v>
      </c>
      <c r="AP14" s="30">
        <v>54</v>
      </c>
      <c r="AQ14" s="31" t="s">
        <v>289</v>
      </c>
      <c r="AR14" s="32" t="s">
        <v>290</v>
      </c>
    </row>
    <row r="15" spans="1:44" ht="19.5" customHeight="1" x14ac:dyDescent="0.25">
      <c r="A15" s="79">
        <v>2</v>
      </c>
      <c r="B15" s="26" t="s">
        <v>28</v>
      </c>
      <c r="C15" s="34">
        <v>403</v>
      </c>
      <c r="D15" s="28" t="s">
        <v>133</v>
      </c>
      <c r="E15" s="35">
        <v>3</v>
      </c>
      <c r="F15" s="30">
        <v>28</v>
      </c>
      <c r="G15" s="31" t="s">
        <v>246</v>
      </c>
      <c r="H15" s="32" t="s">
        <v>39</v>
      </c>
      <c r="J15" s="79">
        <v>2</v>
      </c>
      <c r="K15" s="26" t="s">
        <v>42</v>
      </c>
      <c r="L15" s="34">
        <v>104</v>
      </c>
      <c r="M15" s="28" t="s">
        <v>258</v>
      </c>
      <c r="N15" s="121">
        <v>4</v>
      </c>
      <c r="O15" s="30">
        <v>25</v>
      </c>
      <c r="P15" s="31" t="s">
        <v>248</v>
      </c>
      <c r="Q15" s="32" t="s">
        <v>249</v>
      </c>
      <c r="S15" s="79">
        <v>2</v>
      </c>
      <c r="T15" s="26" t="s">
        <v>42</v>
      </c>
      <c r="U15" s="34">
        <v>104</v>
      </c>
      <c r="V15" s="28" t="s">
        <v>258</v>
      </c>
      <c r="W15" s="121">
        <v>4</v>
      </c>
      <c r="X15" s="30">
        <v>54</v>
      </c>
      <c r="Y15" s="31" t="s">
        <v>248</v>
      </c>
      <c r="Z15" s="32" t="s">
        <v>249</v>
      </c>
      <c r="AB15" s="79">
        <v>2</v>
      </c>
      <c r="AC15" s="26" t="s">
        <v>28</v>
      </c>
      <c r="AD15" s="34">
        <v>216</v>
      </c>
      <c r="AE15" s="82" t="s">
        <v>277</v>
      </c>
      <c r="AF15" s="35">
        <v>3</v>
      </c>
      <c r="AG15" s="30">
        <v>17</v>
      </c>
      <c r="AH15" s="31" t="s">
        <v>246</v>
      </c>
      <c r="AI15" s="32" t="s">
        <v>39</v>
      </c>
      <c r="AK15" s="79">
        <v>2</v>
      </c>
      <c r="AL15" s="49" t="s">
        <v>37</v>
      </c>
      <c r="AM15" s="50">
        <v>204</v>
      </c>
      <c r="AN15" s="131" t="s">
        <v>291</v>
      </c>
      <c r="AO15" s="61">
        <v>2</v>
      </c>
      <c r="AP15" s="30">
        <v>54</v>
      </c>
      <c r="AQ15" s="31" t="s">
        <v>253</v>
      </c>
      <c r="AR15" s="32" t="s">
        <v>292</v>
      </c>
    </row>
    <row r="16" spans="1:44" ht="19.5" customHeight="1" x14ac:dyDescent="0.25">
      <c r="A16" s="79">
        <v>3</v>
      </c>
      <c r="B16" s="26" t="s">
        <v>40</v>
      </c>
      <c r="C16" s="34">
        <v>251</v>
      </c>
      <c r="D16" s="28" t="s">
        <v>138</v>
      </c>
      <c r="E16" s="35">
        <v>2</v>
      </c>
      <c r="F16" s="30">
        <v>28</v>
      </c>
      <c r="G16" s="31" t="s">
        <v>247</v>
      </c>
      <c r="H16" s="32" t="s">
        <v>41</v>
      </c>
      <c r="J16" s="79">
        <v>3</v>
      </c>
      <c r="K16" s="26" t="s">
        <v>259</v>
      </c>
      <c r="L16" s="34">
        <v>101</v>
      </c>
      <c r="M16" s="28" t="s">
        <v>260</v>
      </c>
      <c r="N16" s="121">
        <v>3</v>
      </c>
      <c r="O16" s="30">
        <v>25</v>
      </c>
      <c r="P16" s="31" t="s">
        <v>261</v>
      </c>
      <c r="Q16" s="32" t="s">
        <v>262</v>
      </c>
      <c r="S16" s="79">
        <v>3</v>
      </c>
      <c r="T16" s="26" t="s">
        <v>259</v>
      </c>
      <c r="U16" s="34">
        <v>101</v>
      </c>
      <c r="V16" s="28" t="s">
        <v>260</v>
      </c>
      <c r="W16" s="121">
        <v>3</v>
      </c>
      <c r="X16" s="30">
        <v>54</v>
      </c>
      <c r="Y16" s="31" t="s">
        <v>261</v>
      </c>
      <c r="Z16" s="32" t="s">
        <v>262</v>
      </c>
      <c r="AB16" s="79">
        <v>3</v>
      </c>
      <c r="AC16" s="26" t="s">
        <v>131</v>
      </c>
      <c r="AD16" s="34">
        <v>306</v>
      </c>
      <c r="AE16" s="82" t="s">
        <v>278</v>
      </c>
      <c r="AF16" s="35">
        <v>3</v>
      </c>
      <c r="AG16" s="30">
        <v>17</v>
      </c>
      <c r="AH16" s="31" t="s">
        <v>279</v>
      </c>
      <c r="AI16" s="32" t="s">
        <v>235</v>
      </c>
      <c r="AK16" s="79">
        <v>3</v>
      </c>
      <c r="AL16" s="26" t="s">
        <v>37</v>
      </c>
      <c r="AM16" s="34">
        <v>206</v>
      </c>
      <c r="AN16" s="28" t="s">
        <v>293</v>
      </c>
      <c r="AO16" s="35">
        <v>2</v>
      </c>
      <c r="AP16" s="30">
        <v>54</v>
      </c>
      <c r="AQ16" s="31" t="s">
        <v>250</v>
      </c>
      <c r="AR16" s="32" t="s">
        <v>166</v>
      </c>
    </row>
    <row r="17" spans="1:44" ht="19.5" customHeight="1" x14ac:dyDescent="0.25">
      <c r="A17" s="79">
        <v>4</v>
      </c>
      <c r="B17" s="26" t="s">
        <v>42</v>
      </c>
      <c r="C17" s="34">
        <v>102</v>
      </c>
      <c r="D17" s="108" t="s">
        <v>130</v>
      </c>
      <c r="E17" s="35">
        <v>2</v>
      </c>
      <c r="F17" s="30">
        <v>28</v>
      </c>
      <c r="G17" s="31" t="s">
        <v>248</v>
      </c>
      <c r="H17" s="32" t="s">
        <v>249</v>
      </c>
      <c r="J17" s="81">
        <v>4</v>
      </c>
      <c r="K17" s="94" t="s">
        <v>37</v>
      </c>
      <c r="L17" s="95">
        <v>202</v>
      </c>
      <c r="M17" s="96" t="s">
        <v>136</v>
      </c>
      <c r="N17" s="97">
        <v>2</v>
      </c>
      <c r="O17" s="90">
        <v>25</v>
      </c>
      <c r="P17" s="91" t="s">
        <v>250</v>
      </c>
      <c r="Q17" s="109" t="s">
        <v>166</v>
      </c>
      <c r="S17" s="81">
        <v>4</v>
      </c>
      <c r="T17" s="94" t="s">
        <v>37</v>
      </c>
      <c r="U17" s="95">
        <v>202</v>
      </c>
      <c r="V17" s="96" t="s">
        <v>136</v>
      </c>
      <c r="W17" s="97">
        <v>2</v>
      </c>
      <c r="X17" s="90">
        <v>54</v>
      </c>
      <c r="Y17" s="91" t="s">
        <v>250</v>
      </c>
      <c r="Z17" s="109" t="s">
        <v>166</v>
      </c>
      <c r="AB17" s="79">
        <v>4</v>
      </c>
      <c r="AC17" s="26" t="s">
        <v>28</v>
      </c>
      <c r="AD17" s="34">
        <v>230</v>
      </c>
      <c r="AE17" s="82" t="s">
        <v>280</v>
      </c>
      <c r="AF17" s="35">
        <v>3</v>
      </c>
      <c r="AG17" s="30">
        <v>17</v>
      </c>
      <c r="AH17" s="31" t="s">
        <v>281</v>
      </c>
      <c r="AI17" s="32" t="s">
        <v>241</v>
      </c>
      <c r="AK17" s="79">
        <v>4</v>
      </c>
      <c r="AL17" s="26" t="s">
        <v>37</v>
      </c>
      <c r="AM17" s="34">
        <v>207</v>
      </c>
      <c r="AN17" s="28" t="s">
        <v>294</v>
      </c>
      <c r="AO17" s="35">
        <v>2</v>
      </c>
      <c r="AP17" s="30">
        <v>54</v>
      </c>
      <c r="AQ17" s="31" t="s">
        <v>295</v>
      </c>
      <c r="AR17" s="32" t="s">
        <v>44</v>
      </c>
    </row>
    <row r="18" spans="1:44" ht="19.5" customHeight="1" x14ac:dyDescent="0.25">
      <c r="A18" s="81">
        <v>5</v>
      </c>
      <c r="B18" s="94" t="s">
        <v>37</v>
      </c>
      <c r="C18" s="95">
        <v>202</v>
      </c>
      <c r="D18" s="96" t="s">
        <v>136</v>
      </c>
      <c r="E18" s="97">
        <v>2</v>
      </c>
      <c r="F18" s="90">
        <v>28</v>
      </c>
      <c r="G18" s="91" t="s">
        <v>250</v>
      </c>
      <c r="H18" s="109" t="s">
        <v>166</v>
      </c>
      <c r="J18" s="81">
        <v>5</v>
      </c>
      <c r="K18" s="86" t="s">
        <v>259</v>
      </c>
      <c r="L18" s="110">
        <v>102</v>
      </c>
      <c r="M18" s="93" t="s">
        <v>263</v>
      </c>
      <c r="N18" s="122">
        <v>4</v>
      </c>
      <c r="O18" s="90">
        <v>25</v>
      </c>
      <c r="P18" s="91" t="s">
        <v>264</v>
      </c>
      <c r="Q18" s="109" t="s">
        <v>265</v>
      </c>
      <c r="S18" s="81">
        <v>5</v>
      </c>
      <c r="T18" s="86" t="s">
        <v>259</v>
      </c>
      <c r="U18" s="110">
        <v>102</v>
      </c>
      <c r="V18" s="93" t="s">
        <v>263</v>
      </c>
      <c r="W18" s="122">
        <v>4</v>
      </c>
      <c r="X18" s="90">
        <v>54</v>
      </c>
      <c r="Y18" s="91" t="s">
        <v>272</v>
      </c>
      <c r="Z18" s="109" t="s">
        <v>273</v>
      </c>
      <c r="AB18" s="81">
        <v>5</v>
      </c>
      <c r="AC18" s="94" t="s">
        <v>37</v>
      </c>
      <c r="AD18" s="95">
        <v>202</v>
      </c>
      <c r="AE18" s="96" t="s">
        <v>136</v>
      </c>
      <c r="AF18" s="89">
        <v>2</v>
      </c>
      <c r="AG18" s="90">
        <v>17</v>
      </c>
      <c r="AH18" s="91" t="s">
        <v>250</v>
      </c>
      <c r="AI18" s="109" t="s">
        <v>166</v>
      </c>
      <c r="AK18" s="81">
        <v>5</v>
      </c>
      <c r="AL18" s="86" t="s">
        <v>37</v>
      </c>
      <c r="AM18" s="87">
        <v>208</v>
      </c>
      <c r="AN18" s="93" t="s">
        <v>296</v>
      </c>
      <c r="AO18" s="89">
        <v>2</v>
      </c>
      <c r="AP18" s="90">
        <v>54</v>
      </c>
      <c r="AQ18" s="91" t="s">
        <v>297</v>
      </c>
      <c r="AR18" s="109" t="s">
        <v>45</v>
      </c>
    </row>
    <row r="19" spans="1:44" ht="19.5" customHeight="1" x14ac:dyDescent="0.25">
      <c r="A19" s="81">
        <v>6</v>
      </c>
      <c r="B19" s="86" t="s">
        <v>40</v>
      </c>
      <c r="C19" s="87">
        <v>152</v>
      </c>
      <c r="D19" s="93" t="s">
        <v>139</v>
      </c>
      <c r="E19" s="89">
        <v>3</v>
      </c>
      <c r="F19" s="90">
        <v>28</v>
      </c>
      <c r="G19" s="91" t="s">
        <v>251</v>
      </c>
      <c r="H19" s="109" t="s">
        <v>169</v>
      </c>
      <c r="J19" s="81">
        <v>6</v>
      </c>
      <c r="K19" s="86" t="s">
        <v>266</v>
      </c>
      <c r="L19" s="87">
        <v>100</v>
      </c>
      <c r="M19" s="123" t="s">
        <v>267</v>
      </c>
      <c r="N19" s="89">
        <v>1</v>
      </c>
      <c r="O19" s="90">
        <v>25</v>
      </c>
      <c r="P19" s="91" t="s">
        <v>268</v>
      </c>
      <c r="Q19" s="109" t="s">
        <v>241</v>
      </c>
      <c r="S19" s="269">
        <v>6</v>
      </c>
      <c r="T19" s="259" t="s">
        <v>64</v>
      </c>
      <c r="U19" s="262">
        <v>111</v>
      </c>
      <c r="V19" s="264" t="s">
        <v>274</v>
      </c>
      <c r="W19" s="266">
        <v>3</v>
      </c>
      <c r="X19" s="267">
        <v>54</v>
      </c>
      <c r="Y19" s="127" t="s">
        <v>245</v>
      </c>
      <c r="Z19" s="128" t="s">
        <v>170</v>
      </c>
      <c r="AB19" s="81">
        <v>6</v>
      </c>
      <c r="AC19" s="86" t="s">
        <v>43</v>
      </c>
      <c r="AD19" s="87">
        <v>201</v>
      </c>
      <c r="AE19" s="88" t="s">
        <v>282</v>
      </c>
      <c r="AF19" s="89">
        <v>3</v>
      </c>
      <c r="AG19" s="90">
        <v>17</v>
      </c>
      <c r="AH19" s="91" t="s">
        <v>283</v>
      </c>
      <c r="AI19" s="109" t="s">
        <v>284</v>
      </c>
      <c r="AK19" s="81">
        <v>6</v>
      </c>
      <c r="AL19" s="86" t="s">
        <v>37</v>
      </c>
      <c r="AM19" s="87">
        <v>209</v>
      </c>
      <c r="AN19" s="93" t="s">
        <v>298</v>
      </c>
      <c r="AO19" s="89">
        <v>2</v>
      </c>
      <c r="AP19" s="90">
        <v>54</v>
      </c>
      <c r="AQ19" s="91" t="s">
        <v>299</v>
      </c>
      <c r="AR19" s="109" t="s">
        <v>29</v>
      </c>
    </row>
    <row r="20" spans="1:44" ht="19.5" customHeight="1" x14ac:dyDescent="0.25">
      <c r="A20" s="81">
        <v>7</v>
      </c>
      <c r="B20" s="86" t="s">
        <v>140</v>
      </c>
      <c r="C20" s="87">
        <v>251</v>
      </c>
      <c r="D20" s="93" t="s">
        <v>141</v>
      </c>
      <c r="E20" s="89">
        <v>3</v>
      </c>
      <c r="F20" s="90">
        <v>28</v>
      </c>
      <c r="G20" s="91" t="s">
        <v>252</v>
      </c>
      <c r="H20" s="109" t="s">
        <v>170</v>
      </c>
      <c r="J20" s="81">
        <v>7</v>
      </c>
      <c r="K20" s="86" t="s">
        <v>266</v>
      </c>
      <c r="L20" s="87">
        <v>250</v>
      </c>
      <c r="M20" s="123" t="s">
        <v>269</v>
      </c>
      <c r="N20" s="89">
        <v>3</v>
      </c>
      <c r="O20" s="90">
        <v>25</v>
      </c>
      <c r="P20" s="124" t="s">
        <v>270</v>
      </c>
      <c r="Q20" s="125" t="s">
        <v>182</v>
      </c>
      <c r="S20" s="270"/>
      <c r="T20" s="260"/>
      <c r="U20" s="263"/>
      <c r="V20" s="265"/>
      <c r="W20" s="266"/>
      <c r="X20" s="268"/>
      <c r="Y20" s="129" t="s">
        <v>275</v>
      </c>
      <c r="Z20" s="130" t="s">
        <v>235</v>
      </c>
      <c r="AB20" s="81">
        <v>7</v>
      </c>
      <c r="AC20" s="86" t="s">
        <v>28</v>
      </c>
      <c r="AD20" s="87">
        <v>283</v>
      </c>
      <c r="AE20" s="88" t="s">
        <v>285</v>
      </c>
      <c r="AF20" s="89">
        <v>3</v>
      </c>
      <c r="AG20" s="90">
        <v>17</v>
      </c>
      <c r="AH20" s="91" t="s">
        <v>246</v>
      </c>
      <c r="AI20" s="109" t="s">
        <v>286</v>
      </c>
      <c r="AK20" s="81">
        <v>7</v>
      </c>
      <c r="AL20" s="86" t="s">
        <v>37</v>
      </c>
      <c r="AM20" s="87">
        <v>271</v>
      </c>
      <c r="AN20" s="93" t="s">
        <v>300</v>
      </c>
      <c r="AO20" s="89">
        <v>3</v>
      </c>
      <c r="AP20" s="90">
        <v>54</v>
      </c>
      <c r="AQ20" s="91" t="s">
        <v>301</v>
      </c>
      <c r="AR20" s="109" t="s">
        <v>122</v>
      </c>
    </row>
    <row r="21" spans="1:44" ht="19.5" customHeight="1" x14ac:dyDescent="0.25">
      <c r="A21" s="81">
        <v>8</v>
      </c>
      <c r="B21" s="86" t="s">
        <v>43</v>
      </c>
      <c r="C21" s="110">
        <v>301</v>
      </c>
      <c r="D21" s="93" t="s">
        <v>134</v>
      </c>
      <c r="E21" s="92">
        <v>2</v>
      </c>
      <c r="F21" s="90">
        <v>28</v>
      </c>
      <c r="G21" s="111" t="s">
        <v>253</v>
      </c>
      <c r="H21" s="112" t="s">
        <v>163</v>
      </c>
      <c r="N21" s="132">
        <f>SUM(N14:N20)</f>
        <v>19</v>
      </c>
      <c r="W21" s="132">
        <f>SUM(W14:W20)</f>
        <v>18</v>
      </c>
      <c r="AF21" s="132">
        <f>SUM(AF14:AF20)</f>
        <v>19</v>
      </c>
      <c r="AK21" s="81">
        <v>8</v>
      </c>
      <c r="AL21" s="86" t="s">
        <v>37</v>
      </c>
      <c r="AM21" s="87">
        <v>276</v>
      </c>
      <c r="AN21" s="93" t="s">
        <v>302</v>
      </c>
      <c r="AO21" s="89">
        <v>3</v>
      </c>
      <c r="AP21" s="90">
        <v>54</v>
      </c>
      <c r="AQ21" s="91" t="s">
        <v>303</v>
      </c>
      <c r="AR21" s="109" t="s">
        <v>304</v>
      </c>
    </row>
    <row r="22" spans="1:44" x14ac:dyDescent="0.25">
      <c r="A22" s="79"/>
      <c r="B22" s="77"/>
      <c r="C22" s="78"/>
      <c r="D22" s="80"/>
      <c r="E22" s="133">
        <f>SUM(E14:E21)</f>
        <v>19</v>
      </c>
      <c r="F22" s="100"/>
      <c r="G22" s="101"/>
      <c r="H22" s="102"/>
      <c r="AO22" s="132">
        <f>SUM(AO14:AO21)</f>
        <v>18</v>
      </c>
    </row>
    <row r="23" spans="1:44" x14ac:dyDescent="0.25">
      <c r="A23"/>
    </row>
    <row r="24" spans="1:44" ht="18" customHeight="1" x14ac:dyDescent="0.25">
      <c r="A24" s="261" t="s">
        <v>306</v>
      </c>
      <c r="B24" s="261"/>
      <c r="C24" s="261"/>
      <c r="D24" s="261"/>
      <c r="E24" s="261"/>
      <c r="F24" s="261"/>
      <c r="G24" s="261"/>
      <c r="H24" s="261"/>
      <c r="J24" s="261" t="s">
        <v>307</v>
      </c>
      <c r="K24" s="261"/>
      <c r="L24" s="261"/>
      <c r="M24" s="261"/>
      <c r="N24" s="261"/>
      <c r="O24" s="261"/>
      <c r="P24" s="261"/>
      <c r="Q24" s="261"/>
      <c r="S24" s="261" t="s">
        <v>319</v>
      </c>
      <c r="T24" s="261"/>
      <c r="U24" s="261"/>
      <c r="V24" s="261"/>
      <c r="W24" s="261"/>
      <c r="X24" s="261"/>
      <c r="Y24" s="261"/>
      <c r="Z24" s="261"/>
      <c r="AB24" s="261" t="s">
        <v>329</v>
      </c>
      <c r="AC24" s="261"/>
      <c r="AD24" s="261"/>
      <c r="AE24" s="261"/>
      <c r="AF24" s="261"/>
      <c r="AG24" s="261"/>
      <c r="AH24" s="261"/>
      <c r="AI24" s="261"/>
      <c r="AK24" s="261" t="s">
        <v>342</v>
      </c>
      <c r="AL24" s="261"/>
      <c r="AM24" s="261"/>
      <c r="AN24" s="261"/>
      <c r="AO24" s="261"/>
      <c r="AP24" s="261"/>
      <c r="AQ24" s="261"/>
      <c r="AR24" s="261"/>
    </row>
    <row r="25" spans="1:44" x14ac:dyDescent="0.25">
      <c r="A25" s="79">
        <v>1</v>
      </c>
      <c r="B25" s="39" t="s">
        <v>37</v>
      </c>
      <c r="C25" s="63">
        <v>301</v>
      </c>
      <c r="D25" s="41" t="s">
        <v>65</v>
      </c>
      <c r="E25" s="42">
        <v>2</v>
      </c>
      <c r="F25" s="64">
        <v>28</v>
      </c>
      <c r="G25" s="65" t="s">
        <v>66</v>
      </c>
      <c r="H25" s="66" t="s">
        <v>38</v>
      </c>
      <c r="J25" s="79">
        <v>1</v>
      </c>
      <c r="K25" s="26" t="s">
        <v>37</v>
      </c>
      <c r="L25" s="40">
        <v>301</v>
      </c>
      <c r="M25" s="41" t="s">
        <v>65</v>
      </c>
      <c r="N25" s="42">
        <v>2</v>
      </c>
      <c r="O25" s="64">
        <v>25</v>
      </c>
      <c r="P25" s="65" t="s">
        <v>66</v>
      </c>
      <c r="Q25" s="66" t="s">
        <v>38</v>
      </c>
      <c r="S25" s="79">
        <v>1</v>
      </c>
      <c r="T25" s="26" t="s">
        <v>37</v>
      </c>
      <c r="U25" s="40">
        <v>301</v>
      </c>
      <c r="V25" s="41" t="s">
        <v>65</v>
      </c>
      <c r="W25" s="42">
        <v>2</v>
      </c>
      <c r="X25" s="64">
        <v>54</v>
      </c>
      <c r="Y25" s="65" t="s">
        <v>66</v>
      </c>
      <c r="Z25" s="66" t="s">
        <v>38</v>
      </c>
      <c r="AB25" s="38">
        <v>1</v>
      </c>
      <c r="AC25" s="39" t="s">
        <v>37</v>
      </c>
      <c r="AD25" s="63">
        <v>301</v>
      </c>
      <c r="AE25" s="41" t="s">
        <v>65</v>
      </c>
      <c r="AF25" s="42">
        <v>2</v>
      </c>
      <c r="AG25" s="64">
        <v>17</v>
      </c>
      <c r="AH25" s="65" t="s">
        <v>66</v>
      </c>
      <c r="AI25" s="66" t="s">
        <v>38</v>
      </c>
      <c r="AK25" s="25">
        <v>1</v>
      </c>
      <c r="AL25" s="26" t="s">
        <v>320</v>
      </c>
      <c r="AM25" s="27">
        <v>201</v>
      </c>
      <c r="AN25" s="28" t="s">
        <v>321</v>
      </c>
      <c r="AO25" s="29">
        <v>3</v>
      </c>
      <c r="AP25" s="30">
        <v>54</v>
      </c>
      <c r="AQ25" s="31" t="s">
        <v>322</v>
      </c>
      <c r="AR25" s="32" t="s">
        <v>107</v>
      </c>
    </row>
    <row r="26" spans="1:44" ht="16.5" customHeight="1" x14ac:dyDescent="0.25">
      <c r="A26" s="68">
        <v>2</v>
      </c>
      <c r="B26" s="26" t="s">
        <v>40</v>
      </c>
      <c r="C26" s="27">
        <v>302</v>
      </c>
      <c r="D26" s="28" t="s">
        <v>67</v>
      </c>
      <c r="E26" s="35">
        <v>3</v>
      </c>
      <c r="F26" s="30">
        <v>28</v>
      </c>
      <c r="G26" s="31" t="s">
        <v>68</v>
      </c>
      <c r="H26" s="32" t="s">
        <v>69</v>
      </c>
      <c r="J26" s="79">
        <v>2</v>
      </c>
      <c r="K26" s="26" t="s">
        <v>89</v>
      </c>
      <c r="L26" s="34">
        <v>100</v>
      </c>
      <c r="M26" s="28" t="s">
        <v>90</v>
      </c>
      <c r="N26" s="35">
        <v>1</v>
      </c>
      <c r="O26" s="64">
        <v>25</v>
      </c>
      <c r="P26" s="31" t="s">
        <v>91</v>
      </c>
      <c r="Q26" s="32" t="s">
        <v>92</v>
      </c>
      <c r="S26" s="79">
        <v>2</v>
      </c>
      <c r="T26" s="26" t="s">
        <v>308</v>
      </c>
      <c r="U26" s="34">
        <v>342</v>
      </c>
      <c r="V26" s="28" t="s">
        <v>309</v>
      </c>
      <c r="W26" s="35">
        <v>3</v>
      </c>
      <c r="X26" s="64">
        <v>54</v>
      </c>
      <c r="Y26" s="31" t="s">
        <v>310</v>
      </c>
      <c r="Z26" s="32" t="s">
        <v>311</v>
      </c>
      <c r="AB26" s="38">
        <v>2</v>
      </c>
      <c r="AC26" s="26" t="s">
        <v>320</v>
      </c>
      <c r="AD26" s="27">
        <v>201</v>
      </c>
      <c r="AE26" s="28" t="s">
        <v>321</v>
      </c>
      <c r="AF26" s="29">
        <v>3</v>
      </c>
      <c r="AG26" s="64">
        <v>17</v>
      </c>
      <c r="AH26" s="31" t="s">
        <v>322</v>
      </c>
      <c r="AI26" s="32" t="s">
        <v>107</v>
      </c>
      <c r="AK26" s="25">
        <v>2</v>
      </c>
      <c r="AL26" s="26" t="s">
        <v>37</v>
      </c>
      <c r="AM26" s="27">
        <v>220</v>
      </c>
      <c r="AN26" s="28" t="s">
        <v>330</v>
      </c>
      <c r="AO26" s="29">
        <v>2</v>
      </c>
      <c r="AP26" s="30">
        <v>54</v>
      </c>
      <c r="AQ26" s="31" t="s">
        <v>331</v>
      </c>
      <c r="AR26" s="32" t="s">
        <v>304</v>
      </c>
    </row>
    <row r="27" spans="1:44" x14ac:dyDescent="0.25">
      <c r="A27" s="68">
        <v>3</v>
      </c>
      <c r="B27" s="26" t="s">
        <v>70</v>
      </c>
      <c r="C27" s="27">
        <v>301</v>
      </c>
      <c r="D27" s="28" t="s">
        <v>71</v>
      </c>
      <c r="E27" s="35">
        <v>3</v>
      </c>
      <c r="F27" s="30">
        <v>28</v>
      </c>
      <c r="G27" s="31" t="s">
        <v>72</v>
      </c>
      <c r="H27" s="32" t="s">
        <v>73</v>
      </c>
      <c r="J27" s="79">
        <v>3</v>
      </c>
      <c r="K27" s="26" t="s">
        <v>42</v>
      </c>
      <c r="L27" s="34">
        <v>203</v>
      </c>
      <c r="M27" s="28" t="s">
        <v>93</v>
      </c>
      <c r="N27" s="35">
        <v>3</v>
      </c>
      <c r="O27" s="64">
        <v>25</v>
      </c>
      <c r="P27" s="31" t="s">
        <v>94</v>
      </c>
      <c r="Q27" s="32" t="s">
        <v>95</v>
      </c>
      <c r="S27" s="79">
        <v>3</v>
      </c>
      <c r="T27" s="26" t="s">
        <v>100</v>
      </c>
      <c r="U27" s="34">
        <v>201</v>
      </c>
      <c r="V27" s="28" t="s">
        <v>312</v>
      </c>
      <c r="W27" s="35">
        <v>2</v>
      </c>
      <c r="X27" s="64">
        <v>54</v>
      </c>
      <c r="Y27" s="31" t="s">
        <v>101</v>
      </c>
      <c r="Z27" s="32" t="s">
        <v>102</v>
      </c>
      <c r="AB27" s="38">
        <v>3</v>
      </c>
      <c r="AC27" s="26" t="s">
        <v>105</v>
      </c>
      <c r="AD27" s="27">
        <v>201</v>
      </c>
      <c r="AE27" s="28" t="s">
        <v>323</v>
      </c>
      <c r="AF27" s="29">
        <v>2</v>
      </c>
      <c r="AG27" s="64">
        <v>17</v>
      </c>
      <c r="AH27" s="31" t="s">
        <v>125</v>
      </c>
      <c r="AI27" s="32" t="s">
        <v>126</v>
      </c>
      <c r="AK27" s="25">
        <v>3</v>
      </c>
      <c r="AL27" s="26" t="s">
        <v>37</v>
      </c>
      <c r="AM27" s="27">
        <v>371</v>
      </c>
      <c r="AN27" s="28" t="s">
        <v>332</v>
      </c>
      <c r="AO27" s="29">
        <v>3</v>
      </c>
      <c r="AP27" s="30">
        <v>54</v>
      </c>
      <c r="AQ27" s="31" t="s">
        <v>121</v>
      </c>
      <c r="AR27" s="32" t="s">
        <v>122</v>
      </c>
    </row>
    <row r="28" spans="1:44" x14ac:dyDescent="0.25">
      <c r="A28" s="68">
        <v>4</v>
      </c>
      <c r="B28" s="26" t="s">
        <v>74</v>
      </c>
      <c r="C28" s="27">
        <v>301</v>
      </c>
      <c r="D28" s="28" t="s">
        <v>75</v>
      </c>
      <c r="E28" s="35">
        <v>3</v>
      </c>
      <c r="F28" s="30">
        <v>28</v>
      </c>
      <c r="G28" s="31" t="s">
        <v>76</v>
      </c>
      <c r="H28" s="32" t="s">
        <v>77</v>
      </c>
      <c r="J28" s="79">
        <v>4</v>
      </c>
      <c r="K28" s="49" t="s">
        <v>96</v>
      </c>
      <c r="L28" s="50">
        <v>226</v>
      </c>
      <c r="M28" s="67" t="s">
        <v>97</v>
      </c>
      <c r="N28" s="61">
        <v>2</v>
      </c>
      <c r="O28" s="64">
        <v>25</v>
      </c>
      <c r="P28" s="31" t="s">
        <v>98</v>
      </c>
      <c r="Q28" s="32" t="s">
        <v>99</v>
      </c>
      <c r="S28" s="79">
        <v>4</v>
      </c>
      <c r="T28" s="26" t="s">
        <v>100</v>
      </c>
      <c r="U28" s="34">
        <v>211</v>
      </c>
      <c r="V28" s="28" t="s">
        <v>313</v>
      </c>
      <c r="W28" s="35">
        <v>3</v>
      </c>
      <c r="X28" s="64">
        <v>54</v>
      </c>
      <c r="Y28" s="31" t="s">
        <v>314</v>
      </c>
      <c r="Z28" s="32" t="s">
        <v>41</v>
      </c>
      <c r="AB28" s="38">
        <v>4</v>
      </c>
      <c r="AC28" s="26" t="s">
        <v>83</v>
      </c>
      <c r="AD28" s="27">
        <v>151</v>
      </c>
      <c r="AE28" s="28" t="s">
        <v>328</v>
      </c>
      <c r="AF28" s="29">
        <v>3</v>
      </c>
      <c r="AG28" s="64">
        <v>17</v>
      </c>
      <c r="AH28" s="31" t="s">
        <v>106</v>
      </c>
      <c r="AI28" s="32" t="s">
        <v>41</v>
      </c>
      <c r="AK28" s="25">
        <v>4</v>
      </c>
      <c r="AL28" s="26" t="s">
        <v>37</v>
      </c>
      <c r="AM28" s="27">
        <v>376</v>
      </c>
      <c r="AN28" s="28" t="s">
        <v>333</v>
      </c>
      <c r="AO28" s="29">
        <v>3</v>
      </c>
      <c r="AP28" s="30">
        <v>54</v>
      </c>
      <c r="AQ28" s="31" t="s">
        <v>334</v>
      </c>
      <c r="AR28" s="32" t="s">
        <v>335</v>
      </c>
    </row>
    <row r="29" spans="1:44" x14ac:dyDescent="0.25">
      <c r="A29" s="85">
        <v>5</v>
      </c>
      <c r="B29" s="94" t="s">
        <v>37</v>
      </c>
      <c r="C29" s="134">
        <v>302</v>
      </c>
      <c r="D29" s="96" t="s">
        <v>78</v>
      </c>
      <c r="E29" s="97">
        <v>2</v>
      </c>
      <c r="F29" s="90">
        <v>28</v>
      </c>
      <c r="G29" s="98" t="s">
        <v>120</v>
      </c>
      <c r="H29" s="99" t="s">
        <v>45</v>
      </c>
      <c r="J29" s="81">
        <v>5</v>
      </c>
      <c r="K29" s="94" t="s">
        <v>37</v>
      </c>
      <c r="L29" s="134">
        <v>302</v>
      </c>
      <c r="M29" s="96" t="s">
        <v>78</v>
      </c>
      <c r="N29" s="107">
        <v>2</v>
      </c>
      <c r="O29" s="106">
        <v>25</v>
      </c>
      <c r="P29" s="98" t="s">
        <v>120</v>
      </c>
      <c r="Q29" s="99" t="s">
        <v>45</v>
      </c>
      <c r="S29" s="81">
        <v>5</v>
      </c>
      <c r="T29" s="94" t="s">
        <v>37</v>
      </c>
      <c r="U29" s="134">
        <v>302</v>
      </c>
      <c r="V29" s="96" t="s">
        <v>78</v>
      </c>
      <c r="W29" s="140">
        <v>2</v>
      </c>
      <c r="X29" s="106">
        <v>54</v>
      </c>
      <c r="Y29" s="98" t="s">
        <v>120</v>
      </c>
      <c r="Z29" s="99" t="s">
        <v>45</v>
      </c>
      <c r="AB29" s="141">
        <v>5</v>
      </c>
      <c r="AC29" s="86" t="s">
        <v>37</v>
      </c>
      <c r="AD29" s="134">
        <v>302</v>
      </c>
      <c r="AE29" s="96" t="s">
        <v>78</v>
      </c>
      <c r="AF29" s="107">
        <v>2</v>
      </c>
      <c r="AG29" s="106">
        <v>17</v>
      </c>
      <c r="AH29" s="98" t="s">
        <v>120</v>
      </c>
      <c r="AI29" s="99" t="s">
        <v>45</v>
      </c>
      <c r="AK29" s="141">
        <v>5</v>
      </c>
      <c r="AL29" s="86" t="s">
        <v>37</v>
      </c>
      <c r="AM29" s="110">
        <v>306</v>
      </c>
      <c r="AN29" s="93" t="s">
        <v>336</v>
      </c>
      <c r="AO29" s="92">
        <v>2</v>
      </c>
      <c r="AP29" s="90">
        <v>54</v>
      </c>
      <c r="AQ29" s="91" t="s">
        <v>337</v>
      </c>
      <c r="AR29" s="109" t="s">
        <v>29</v>
      </c>
    </row>
    <row r="30" spans="1:44" x14ac:dyDescent="0.25">
      <c r="A30" s="85">
        <v>6</v>
      </c>
      <c r="B30" s="86" t="s">
        <v>79</v>
      </c>
      <c r="C30" s="110">
        <v>251</v>
      </c>
      <c r="D30" s="93" t="s">
        <v>80</v>
      </c>
      <c r="E30" s="89">
        <v>3</v>
      </c>
      <c r="F30" s="90">
        <v>28</v>
      </c>
      <c r="G30" s="91" t="s">
        <v>81</v>
      </c>
      <c r="H30" s="109" t="s">
        <v>82</v>
      </c>
      <c r="J30" s="81">
        <v>6</v>
      </c>
      <c r="K30" s="86" t="s">
        <v>113</v>
      </c>
      <c r="L30" s="87">
        <v>304</v>
      </c>
      <c r="M30" s="93" t="s">
        <v>114</v>
      </c>
      <c r="N30" s="89">
        <v>3</v>
      </c>
      <c r="O30" s="106">
        <v>25</v>
      </c>
      <c r="P30" s="91" t="s">
        <v>115</v>
      </c>
      <c r="Q30" s="109" t="s">
        <v>45</v>
      </c>
      <c r="S30" s="81">
        <v>6</v>
      </c>
      <c r="T30" s="86" t="s">
        <v>64</v>
      </c>
      <c r="U30" s="110">
        <v>260</v>
      </c>
      <c r="V30" s="93" t="s">
        <v>315</v>
      </c>
      <c r="W30" s="85">
        <v>3</v>
      </c>
      <c r="X30" s="106">
        <v>54</v>
      </c>
      <c r="Y30" s="91" t="s">
        <v>316</v>
      </c>
      <c r="Z30" s="109" t="s">
        <v>38</v>
      </c>
      <c r="AB30" s="141">
        <v>6</v>
      </c>
      <c r="AC30" s="142" t="s">
        <v>108</v>
      </c>
      <c r="AD30" s="143">
        <v>384</v>
      </c>
      <c r="AE30" s="144" t="s">
        <v>324</v>
      </c>
      <c r="AF30" s="145">
        <v>2</v>
      </c>
      <c r="AG30" s="106">
        <v>17</v>
      </c>
      <c r="AH30" s="91" t="s">
        <v>85</v>
      </c>
      <c r="AI30" s="109" t="s">
        <v>325</v>
      </c>
      <c r="AK30" s="141">
        <v>6</v>
      </c>
      <c r="AL30" s="86" t="s">
        <v>37</v>
      </c>
      <c r="AM30" s="110">
        <v>307</v>
      </c>
      <c r="AN30" s="93" t="s">
        <v>338</v>
      </c>
      <c r="AO30" s="92">
        <v>2</v>
      </c>
      <c r="AP30" s="90">
        <v>54</v>
      </c>
      <c r="AQ30" s="91" t="s">
        <v>110</v>
      </c>
      <c r="AR30" s="109" t="s">
        <v>111</v>
      </c>
    </row>
    <row r="31" spans="1:44" x14ac:dyDescent="0.25">
      <c r="A31" s="85">
        <v>7</v>
      </c>
      <c r="B31" s="86" t="s">
        <v>83</v>
      </c>
      <c r="C31" s="110">
        <v>271</v>
      </c>
      <c r="D31" s="93" t="s">
        <v>84</v>
      </c>
      <c r="E31" s="89">
        <v>2</v>
      </c>
      <c r="F31" s="90">
        <v>28</v>
      </c>
      <c r="G31" s="91" t="s">
        <v>85</v>
      </c>
      <c r="H31" s="109" t="s">
        <v>86</v>
      </c>
      <c r="J31" s="81">
        <v>7</v>
      </c>
      <c r="K31" s="86" t="s">
        <v>96</v>
      </c>
      <c r="L31" s="87">
        <v>311</v>
      </c>
      <c r="M31" s="93" t="s">
        <v>116</v>
      </c>
      <c r="N31" s="89">
        <v>4</v>
      </c>
      <c r="O31" s="106">
        <v>25</v>
      </c>
      <c r="P31" s="91" t="s">
        <v>117</v>
      </c>
      <c r="Q31" s="109" t="s">
        <v>118</v>
      </c>
      <c r="S31" s="81">
        <v>7</v>
      </c>
      <c r="T31" s="86" t="s">
        <v>317</v>
      </c>
      <c r="U31" s="110">
        <v>201</v>
      </c>
      <c r="V31" s="93" t="s">
        <v>318</v>
      </c>
      <c r="W31" s="85">
        <v>3</v>
      </c>
      <c r="X31" s="106">
        <v>54</v>
      </c>
      <c r="Y31" s="91" t="s">
        <v>103</v>
      </c>
      <c r="Z31" s="109" t="s">
        <v>104</v>
      </c>
      <c r="AB31" s="141">
        <v>7</v>
      </c>
      <c r="AC31" s="86" t="s">
        <v>28</v>
      </c>
      <c r="AD31" s="110">
        <v>208</v>
      </c>
      <c r="AE31" s="93" t="s">
        <v>326</v>
      </c>
      <c r="AF31" s="92">
        <v>2</v>
      </c>
      <c r="AG31" s="106">
        <v>17</v>
      </c>
      <c r="AH31" s="91" t="s">
        <v>109</v>
      </c>
      <c r="AI31" s="109" t="s">
        <v>39</v>
      </c>
      <c r="AK31" s="141">
        <v>7</v>
      </c>
      <c r="AL31" s="86" t="s">
        <v>37</v>
      </c>
      <c r="AM31" s="110">
        <v>308</v>
      </c>
      <c r="AN31" s="93" t="s">
        <v>339</v>
      </c>
      <c r="AO31" s="92">
        <v>2</v>
      </c>
      <c r="AP31" s="90">
        <v>54</v>
      </c>
      <c r="AQ31" s="91" t="s">
        <v>334</v>
      </c>
      <c r="AR31" s="109" t="s">
        <v>335</v>
      </c>
    </row>
    <row r="32" spans="1:44" x14ac:dyDescent="0.25">
      <c r="A32" s="85">
        <v>8</v>
      </c>
      <c r="B32" s="135" t="s">
        <v>43</v>
      </c>
      <c r="C32" s="136">
        <v>302</v>
      </c>
      <c r="D32" s="137" t="s">
        <v>87</v>
      </c>
      <c r="E32" s="138">
        <v>2</v>
      </c>
      <c r="F32" s="90">
        <v>28</v>
      </c>
      <c r="G32" s="139" t="s">
        <v>88</v>
      </c>
      <c r="H32" s="136" t="s">
        <v>44</v>
      </c>
      <c r="J32" s="81">
        <v>8</v>
      </c>
      <c r="K32" s="86" t="s">
        <v>96</v>
      </c>
      <c r="L32" s="87">
        <v>246</v>
      </c>
      <c r="M32" s="93" t="s">
        <v>119</v>
      </c>
      <c r="N32" s="89">
        <v>1</v>
      </c>
      <c r="O32" s="90">
        <v>25</v>
      </c>
      <c r="P32" s="91" t="s">
        <v>127</v>
      </c>
      <c r="Q32" s="109" t="s">
        <v>107</v>
      </c>
      <c r="S32" s="79"/>
      <c r="T32" s="77"/>
      <c r="U32" s="78"/>
      <c r="V32" s="103"/>
      <c r="W32" s="79">
        <f>SUM(W25:W31)</f>
        <v>18</v>
      </c>
      <c r="X32" s="100"/>
      <c r="Y32" s="101"/>
      <c r="Z32" s="102"/>
      <c r="AB32" s="141">
        <v>8</v>
      </c>
      <c r="AC32" s="86" t="s">
        <v>28</v>
      </c>
      <c r="AD32" s="110">
        <v>290</v>
      </c>
      <c r="AE32" s="93" t="s">
        <v>327</v>
      </c>
      <c r="AF32" s="92">
        <v>3</v>
      </c>
      <c r="AG32" s="106">
        <v>17</v>
      </c>
      <c r="AH32" s="91" t="s">
        <v>123</v>
      </c>
      <c r="AI32" s="109" t="s">
        <v>124</v>
      </c>
      <c r="AK32" s="141">
        <v>8</v>
      </c>
      <c r="AL32" s="86" t="s">
        <v>37</v>
      </c>
      <c r="AM32" s="110">
        <v>309</v>
      </c>
      <c r="AN32" s="93" t="s">
        <v>340</v>
      </c>
      <c r="AO32" s="92">
        <v>2</v>
      </c>
      <c r="AP32" s="90">
        <v>54</v>
      </c>
      <c r="AQ32" s="91" t="s">
        <v>341</v>
      </c>
      <c r="AR32" s="109" t="s">
        <v>112</v>
      </c>
    </row>
    <row r="33" spans="1:44" x14ac:dyDescent="0.25">
      <c r="A33" s="68"/>
      <c r="B33" s="77"/>
      <c r="C33" s="78"/>
      <c r="D33" s="103"/>
      <c r="E33" s="79">
        <f>SUM(E25:E32)</f>
        <v>20</v>
      </c>
      <c r="F33" s="100"/>
      <c r="G33" s="101"/>
      <c r="H33" s="102"/>
      <c r="J33" s="79"/>
      <c r="K33" s="77"/>
      <c r="L33" s="78"/>
      <c r="M33" s="103"/>
      <c r="N33" s="79">
        <f>SUM(N25:N32)</f>
        <v>18</v>
      </c>
      <c r="O33" s="100"/>
      <c r="P33" s="101"/>
      <c r="Q33" s="102"/>
      <c r="AB33" s="79"/>
      <c r="AC33" s="77"/>
      <c r="AD33" s="78"/>
      <c r="AE33" s="103"/>
      <c r="AF33" s="79">
        <f>SUM(AF25:AF32)</f>
        <v>19</v>
      </c>
      <c r="AG33" s="100"/>
      <c r="AH33" s="101"/>
      <c r="AI33" s="102"/>
      <c r="AK33" s="79"/>
      <c r="AL33" s="77"/>
      <c r="AM33" s="78"/>
      <c r="AN33" s="103"/>
      <c r="AO33" s="79">
        <f>SUM(AO25:AO32)</f>
        <v>19</v>
      </c>
      <c r="AP33" s="100"/>
      <c r="AQ33" s="101"/>
      <c r="AR33" s="102"/>
    </row>
    <row r="35" spans="1:44" x14ac:dyDescent="0.25">
      <c r="A35" s="261" t="s">
        <v>345</v>
      </c>
      <c r="B35" s="261"/>
      <c r="C35" s="261"/>
      <c r="D35" s="261"/>
      <c r="E35" s="261"/>
      <c r="F35" s="261"/>
      <c r="G35" s="261"/>
      <c r="H35" s="261"/>
      <c r="J35" s="261" t="s">
        <v>364</v>
      </c>
      <c r="K35" s="261"/>
      <c r="L35" s="261"/>
      <c r="M35" s="261"/>
      <c r="N35" s="261"/>
      <c r="O35" s="261"/>
      <c r="P35" s="261"/>
      <c r="Q35" s="261"/>
      <c r="S35" s="261" t="s">
        <v>391</v>
      </c>
      <c r="T35" s="261"/>
      <c r="U35" s="261"/>
      <c r="V35" s="261"/>
      <c r="W35" s="261"/>
      <c r="X35" s="261"/>
      <c r="Y35" s="261"/>
      <c r="Z35" s="261"/>
      <c r="AB35" s="261" t="s">
        <v>405</v>
      </c>
      <c r="AC35" s="261"/>
      <c r="AD35" s="261"/>
      <c r="AE35" s="261"/>
      <c r="AF35" s="261"/>
      <c r="AG35" s="261"/>
      <c r="AH35" s="261"/>
      <c r="AI35" s="261"/>
      <c r="AK35" s="261" t="s">
        <v>342</v>
      </c>
      <c r="AL35" s="261"/>
      <c r="AM35" s="261"/>
      <c r="AN35" s="261"/>
      <c r="AO35" s="261"/>
      <c r="AP35" s="261"/>
      <c r="AQ35" s="261"/>
      <c r="AR35" s="261"/>
    </row>
    <row r="36" spans="1:44" x14ac:dyDescent="0.25">
      <c r="A36" s="68">
        <v>1</v>
      </c>
      <c r="B36" s="26" t="s">
        <v>145</v>
      </c>
      <c r="C36" s="27">
        <v>252</v>
      </c>
      <c r="D36" s="28" t="s">
        <v>146</v>
      </c>
      <c r="E36" s="35">
        <v>3</v>
      </c>
      <c r="F36" s="64">
        <v>28</v>
      </c>
      <c r="G36" s="31" t="s">
        <v>173</v>
      </c>
      <c r="H36" s="32" t="s">
        <v>174</v>
      </c>
      <c r="J36" s="38">
        <v>1</v>
      </c>
      <c r="K36" s="26" t="s">
        <v>96</v>
      </c>
      <c r="L36" s="34">
        <v>303</v>
      </c>
      <c r="M36" s="28" t="s">
        <v>346</v>
      </c>
      <c r="N36" s="35">
        <v>3</v>
      </c>
      <c r="O36" s="64">
        <v>25</v>
      </c>
      <c r="P36" s="31" t="s">
        <v>350</v>
      </c>
      <c r="Q36" s="32" t="s">
        <v>351</v>
      </c>
      <c r="S36" s="79">
        <v>1</v>
      </c>
      <c r="T36" s="77" t="s">
        <v>64</v>
      </c>
      <c r="U36" s="78">
        <v>403</v>
      </c>
      <c r="V36" s="156" t="s">
        <v>224</v>
      </c>
      <c r="W36" s="79">
        <v>2</v>
      </c>
      <c r="X36" s="100"/>
      <c r="Y36" s="101" t="s">
        <v>225</v>
      </c>
      <c r="Z36" s="102" t="s">
        <v>226</v>
      </c>
      <c r="AB36" s="38">
        <v>1</v>
      </c>
      <c r="AC36" s="39" t="s">
        <v>28</v>
      </c>
      <c r="AD36" s="63">
        <v>207</v>
      </c>
      <c r="AE36" s="41" t="s">
        <v>208</v>
      </c>
      <c r="AF36" s="42">
        <v>2</v>
      </c>
      <c r="AG36" s="64"/>
      <c r="AH36" s="65" t="s">
        <v>209</v>
      </c>
      <c r="AI36" s="66" t="s">
        <v>210</v>
      </c>
      <c r="AK36" s="25">
        <v>1</v>
      </c>
      <c r="AL36" s="151" t="s">
        <v>37</v>
      </c>
      <c r="AM36" s="177">
        <v>356</v>
      </c>
      <c r="AN36" s="152" t="s">
        <v>193</v>
      </c>
      <c r="AO36" s="178">
        <v>2</v>
      </c>
      <c r="AP36" s="153"/>
      <c r="AQ36" s="154" t="s">
        <v>178</v>
      </c>
      <c r="AR36" s="155" t="s">
        <v>45</v>
      </c>
    </row>
    <row r="37" spans="1:44" x14ac:dyDescent="0.25">
      <c r="A37" s="68">
        <v>2</v>
      </c>
      <c r="B37" s="26" t="s">
        <v>43</v>
      </c>
      <c r="C37" s="27">
        <v>303</v>
      </c>
      <c r="D37" s="28" t="s">
        <v>147</v>
      </c>
      <c r="E37" s="35">
        <v>3</v>
      </c>
      <c r="F37" s="64">
        <v>28</v>
      </c>
      <c r="G37" s="31" t="s">
        <v>175</v>
      </c>
      <c r="H37" s="32" t="s">
        <v>112</v>
      </c>
      <c r="J37" s="38">
        <v>2</v>
      </c>
      <c r="K37" s="26" t="s">
        <v>96</v>
      </c>
      <c r="L37" s="34">
        <v>316</v>
      </c>
      <c r="M37" s="28" t="s">
        <v>347</v>
      </c>
      <c r="N37" s="35">
        <v>3</v>
      </c>
      <c r="O37" s="64">
        <v>25</v>
      </c>
      <c r="P37" s="31" t="s">
        <v>352</v>
      </c>
      <c r="Q37" s="32" t="s">
        <v>118</v>
      </c>
      <c r="S37" s="79">
        <v>2</v>
      </c>
      <c r="T37" s="77" t="s">
        <v>100</v>
      </c>
      <c r="U37" s="78">
        <v>202</v>
      </c>
      <c r="V37" s="156" t="s">
        <v>227</v>
      </c>
      <c r="W37" s="79">
        <v>2</v>
      </c>
      <c r="X37" s="100"/>
      <c r="Y37" s="101" t="s">
        <v>101</v>
      </c>
      <c r="Z37" s="102" t="s">
        <v>102</v>
      </c>
      <c r="AB37" s="38">
        <v>2</v>
      </c>
      <c r="AC37" s="26" t="s">
        <v>28</v>
      </c>
      <c r="AD37" s="27">
        <v>308</v>
      </c>
      <c r="AE37" s="28" t="s">
        <v>211</v>
      </c>
      <c r="AF37" s="29">
        <v>2</v>
      </c>
      <c r="AG37" s="64"/>
      <c r="AH37" s="31" t="s">
        <v>109</v>
      </c>
      <c r="AI37" s="32" t="s">
        <v>39</v>
      </c>
      <c r="AK37" s="25">
        <v>2</v>
      </c>
      <c r="AL37" s="151" t="s">
        <v>37</v>
      </c>
      <c r="AM37" s="177">
        <v>357</v>
      </c>
      <c r="AN37" s="152" t="s">
        <v>194</v>
      </c>
      <c r="AO37" s="178">
        <v>2</v>
      </c>
      <c r="AP37" s="153"/>
      <c r="AQ37" s="154" t="s">
        <v>197</v>
      </c>
      <c r="AR37" s="155" t="s">
        <v>44</v>
      </c>
    </row>
    <row r="38" spans="1:44" x14ac:dyDescent="0.25">
      <c r="A38" s="68">
        <v>3</v>
      </c>
      <c r="B38" s="26" t="s">
        <v>28</v>
      </c>
      <c r="C38" s="27">
        <v>362</v>
      </c>
      <c r="D38" s="28" t="s">
        <v>150</v>
      </c>
      <c r="E38" s="35">
        <v>2</v>
      </c>
      <c r="F38" s="64">
        <v>28</v>
      </c>
      <c r="G38" s="31" t="s">
        <v>179</v>
      </c>
      <c r="H38" s="32" t="s">
        <v>180</v>
      </c>
      <c r="J38" s="38">
        <v>3</v>
      </c>
      <c r="K38" s="26" t="s">
        <v>96</v>
      </c>
      <c r="L38" s="34">
        <v>314</v>
      </c>
      <c r="M38" s="28" t="s">
        <v>348</v>
      </c>
      <c r="N38" s="35">
        <v>3</v>
      </c>
      <c r="O38" s="64">
        <v>25</v>
      </c>
      <c r="P38" s="31" t="s">
        <v>353</v>
      </c>
      <c r="Q38" s="32" t="s">
        <v>354</v>
      </c>
      <c r="S38" s="79">
        <v>3</v>
      </c>
      <c r="T38" s="77" t="s">
        <v>64</v>
      </c>
      <c r="U38" s="78">
        <v>321</v>
      </c>
      <c r="V38" s="156" t="s">
        <v>228</v>
      </c>
      <c r="W38" s="79">
        <v>2</v>
      </c>
      <c r="X38" s="100"/>
      <c r="Y38" s="101" t="s">
        <v>229</v>
      </c>
      <c r="Z38" s="102" t="s">
        <v>230</v>
      </c>
      <c r="AB38" s="38">
        <v>3</v>
      </c>
      <c r="AC38" s="26" t="s">
        <v>212</v>
      </c>
      <c r="AD38" s="27">
        <v>405</v>
      </c>
      <c r="AE38" s="28" t="s">
        <v>213</v>
      </c>
      <c r="AF38" s="29">
        <v>2</v>
      </c>
      <c r="AG38" s="64"/>
      <c r="AH38" s="31" t="s">
        <v>214</v>
      </c>
      <c r="AI38" s="32" t="s">
        <v>44</v>
      </c>
      <c r="AK38" s="25">
        <v>3</v>
      </c>
      <c r="AL38" s="151" t="s">
        <v>37</v>
      </c>
      <c r="AM38" s="177">
        <v>358</v>
      </c>
      <c r="AN38" s="152" t="s">
        <v>195</v>
      </c>
      <c r="AO38" s="178">
        <v>2</v>
      </c>
      <c r="AP38" s="153"/>
      <c r="AQ38" s="154" t="s">
        <v>198</v>
      </c>
      <c r="AR38" s="155" t="s">
        <v>45</v>
      </c>
    </row>
    <row r="39" spans="1:44" x14ac:dyDescent="0.25">
      <c r="A39" s="68">
        <v>4</v>
      </c>
      <c r="B39" s="26" t="s">
        <v>154</v>
      </c>
      <c r="C39" s="27">
        <v>351</v>
      </c>
      <c r="D39" s="28" t="s">
        <v>155</v>
      </c>
      <c r="E39" s="35">
        <v>3</v>
      </c>
      <c r="F39" s="64">
        <v>28</v>
      </c>
      <c r="G39" s="31" t="s">
        <v>183</v>
      </c>
      <c r="H39" s="32" t="s">
        <v>184</v>
      </c>
      <c r="J39" s="38">
        <v>4</v>
      </c>
      <c r="K39" s="26" t="s">
        <v>96</v>
      </c>
      <c r="L39" s="34">
        <v>403</v>
      </c>
      <c r="M39" s="28" t="s">
        <v>357</v>
      </c>
      <c r="N39" s="35">
        <v>3</v>
      </c>
      <c r="O39" s="64">
        <v>25</v>
      </c>
      <c r="P39" s="31" t="s">
        <v>353</v>
      </c>
      <c r="Q39" s="32" t="s">
        <v>354</v>
      </c>
      <c r="S39" s="79">
        <v>4</v>
      </c>
      <c r="T39" s="77" t="s">
        <v>64</v>
      </c>
      <c r="U39" s="78">
        <v>322</v>
      </c>
      <c r="V39" s="156" t="s">
        <v>231</v>
      </c>
      <c r="W39" s="79">
        <v>1</v>
      </c>
      <c r="X39" s="100"/>
      <c r="Y39" s="101" t="s">
        <v>229</v>
      </c>
      <c r="Z39" s="102" t="s">
        <v>230</v>
      </c>
      <c r="AB39" s="38">
        <v>4</v>
      </c>
      <c r="AC39" s="26" t="s">
        <v>28</v>
      </c>
      <c r="AD39" s="27">
        <v>323</v>
      </c>
      <c r="AE39" s="28" t="s">
        <v>215</v>
      </c>
      <c r="AF39" s="29">
        <v>2</v>
      </c>
      <c r="AG39" s="64"/>
      <c r="AH39" s="31" t="s">
        <v>123</v>
      </c>
      <c r="AI39" s="32" t="s">
        <v>124</v>
      </c>
      <c r="AK39" s="25">
        <v>4</v>
      </c>
      <c r="AL39" s="151" t="s">
        <v>37</v>
      </c>
      <c r="AM39" s="177">
        <v>359</v>
      </c>
      <c r="AN39" s="152" t="s">
        <v>196</v>
      </c>
      <c r="AO39" s="178">
        <v>2</v>
      </c>
      <c r="AP39" s="153"/>
      <c r="AQ39" s="154" t="s">
        <v>199</v>
      </c>
      <c r="AR39" s="155" t="s">
        <v>200</v>
      </c>
    </row>
    <row r="40" spans="1:44" x14ac:dyDescent="0.25">
      <c r="A40" s="68">
        <v>5</v>
      </c>
      <c r="B40" s="26" t="s">
        <v>43</v>
      </c>
      <c r="C40" s="27">
        <v>304</v>
      </c>
      <c r="D40" s="28" t="s">
        <v>153</v>
      </c>
      <c r="E40" s="35">
        <v>3</v>
      </c>
      <c r="F40" s="64">
        <v>28</v>
      </c>
      <c r="G40" s="31" t="s">
        <v>344</v>
      </c>
      <c r="H40" s="32" t="s">
        <v>182</v>
      </c>
      <c r="J40" s="38">
        <v>5</v>
      </c>
      <c r="K40" s="26" t="s">
        <v>145</v>
      </c>
      <c r="L40" s="34">
        <v>384</v>
      </c>
      <c r="M40" s="28" t="s">
        <v>358</v>
      </c>
      <c r="N40" s="35">
        <v>3</v>
      </c>
      <c r="O40" s="64">
        <v>25</v>
      </c>
      <c r="P40" s="31" t="s">
        <v>360</v>
      </c>
      <c r="Q40" s="32" t="s">
        <v>361</v>
      </c>
      <c r="S40" s="81">
        <v>5</v>
      </c>
      <c r="T40" s="157" t="s">
        <v>100</v>
      </c>
      <c r="U40" s="158">
        <v>306</v>
      </c>
      <c r="V40" s="159" t="s">
        <v>232</v>
      </c>
      <c r="W40" s="81">
        <v>4</v>
      </c>
      <c r="X40" s="160"/>
      <c r="Y40" s="161" t="s">
        <v>103</v>
      </c>
      <c r="Z40" s="162" t="s">
        <v>104</v>
      </c>
      <c r="AB40" s="141">
        <v>5</v>
      </c>
      <c r="AC40" s="86" t="s">
        <v>28</v>
      </c>
      <c r="AD40" s="134">
        <v>307</v>
      </c>
      <c r="AE40" s="96" t="s">
        <v>216</v>
      </c>
      <c r="AF40" s="107">
        <v>2</v>
      </c>
      <c r="AG40" s="106"/>
      <c r="AH40" s="98" t="s">
        <v>209</v>
      </c>
      <c r="AI40" s="99" t="s">
        <v>210</v>
      </c>
      <c r="AK40" s="141">
        <v>5</v>
      </c>
      <c r="AL40" s="146" t="s">
        <v>37</v>
      </c>
      <c r="AM40" s="175">
        <v>319</v>
      </c>
      <c r="AN40" s="147" t="s">
        <v>201</v>
      </c>
      <c r="AO40" s="176">
        <v>2</v>
      </c>
      <c r="AP40" s="148"/>
      <c r="AQ40" s="149" t="s">
        <v>206</v>
      </c>
      <c r="AR40" s="150" t="s">
        <v>207</v>
      </c>
    </row>
    <row r="41" spans="1:44" x14ac:dyDescent="0.25">
      <c r="A41" s="68">
        <v>6</v>
      </c>
      <c r="B41" s="26" t="s">
        <v>43</v>
      </c>
      <c r="C41" s="27">
        <v>414</v>
      </c>
      <c r="D41" s="28" t="s">
        <v>158</v>
      </c>
      <c r="E41" s="35">
        <v>2</v>
      </c>
      <c r="F41" s="64">
        <v>28</v>
      </c>
      <c r="G41" s="31" t="s">
        <v>186</v>
      </c>
      <c r="H41" s="32" t="s">
        <v>187</v>
      </c>
      <c r="J41" s="38">
        <v>6</v>
      </c>
      <c r="K41" s="26" t="s">
        <v>145</v>
      </c>
      <c r="L41" s="34">
        <v>401</v>
      </c>
      <c r="M41" s="28" t="s">
        <v>359</v>
      </c>
      <c r="N41" s="35">
        <v>3</v>
      </c>
      <c r="O41" s="64">
        <v>25</v>
      </c>
      <c r="P41" s="31" t="s">
        <v>362</v>
      </c>
      <c r="Q41" s="32" t="s">
        <v>222</v>
      </c>
      <c r="S41" s="81">
        <v>6</v>
      </c>
      <c r="T41" s="157" t="s">
        <v>100</v>
      </c>
      <c r="U41" s="158">
        <v>316</v>
      </c>
      <c r="V41" s="159" t="s">
        <v>233</v>
      </c>
      <c r="W41" s="81">
        <v>3</v>
      </c>
      <c r="X41" s="160"/>
      <c r="Y41" s="161" t="s">
        <v>234</v>
      </c>
      <c r="Z41" s="162" t="s">
        <v>235</v>
      </c>
      <c r="AB41" s="141">
        <v>6</v>
      </c>
      <c r="AC41" s="142" t="s">
        <v>217</v>
      </c>
      <c r="AD41" s="143">
        <v>351</v>
      </c>
      <c r="AE41" s="144" t="s">
        <v>218</v>
      </c>
      <c r="AF41" s="145">
        <v>3</v>
      </c>
      <c r="AG41" s="106"/>
      <c r="AH41" s="91" t="s">
        <v>68</v>
      </c>
      <c r="AI41" s="109" t="s">
        <v>69</v>
      </c>
      <c r="AK41" s="141">
        <v>6</v>
      </c>
      <c r="AL41" s="146" t="s">
        <v>37</v>
      </c>
      <c r="AM41" s="175">
        <v>373</v>
      </c>
      <c r="AN41" s="147" t="s">
        <v>202</v>
      </c>
      <c r="AO41" s="176">
        <v>2</v>
      </c>
      <c r="AP41" s="148"/>
      <c r="AQ41" s="149" t="s">
        <v>121</v>
      </c>
      <c r="AR41" s="150" t="s">
        <v>122</v>
      </c>
    </row>
    <row r="42" spans="1:44" x14ac:dyDescent="0.25">
      <c r="A42" s="68">
        <v>7</v>
      </c>
      <c r="B42" s="26" t="s">
        <v>151</v>
      </c>
      <c r="C42" s="27">
        <v>301</v>
      </c>
      <c r="D42" s="28" t="s">
        <v>152</v>
      </c>
      <c r="E42" s="35">
        <v>3</v>
      </c>
      <c r="F42" s="64">
        <v>28</v>
      </c>
      <c r="G42" s="31" t="s">
        <v>181</v>
      </c>
      <c r="H42" s="32" t="s">
        <v>162</v>
      </c>
      <c r="N42">
        <f>SUM(N36:N41)</f>
        <v>18</v>
      </c>
      <c r="S42" s="81">
        <v>7</v>
      </c>
      <c r="T42" s="157" t="s">
        <v>64</v>
      </c>
      <c r="U42" s="158">
        <v>376</v>
      </c>
      <c r="V42" s="159" t="s">
        <v>236</v>
      </c>
      <c r="W42" s="81">
        <v>3</v>
      </c>
      <c r="X42" s="160"/>
      <c r="Y42" s="161" t="s">
        <v>237</v>
      </c>
      <c r="Z42" s="162" t="s">
        <v>238</v>
      </c>
      <c r="AB42" s="141">
        <v>7</v>
      </c>
      <c r="AC42" s="86" t="s">
        <v>28</v>
      </c>
      <c r="AD42" s="110">
        <v>336</v>
      </c>
      <c r="AE42" s="93" t="s">
        <v>219</v>
      </c>
      <c r="AF42" s="92">
        <v>2</v>
      </c>
      <c r="AG42" s="106"/>
      <c r="AH42" s="91" t="s">
        <v>123</v>
      </c>
      <c r="AI42" s="109" t="s">
        <v>124</v>
      </c>
      <c r="AK42" s="141">
        <v>7</v>
      </c>
      <c r="AL42" s="146" t="s">
        <v>37</v>
      </c>
      <c r="AM42" s="175">
        <v>427</v>
      </c>
      <c r="AN42" s="147" t="s">
        <v>415</v>
      </c>
      <c r="AO42" s="176">
        <v>2</v>
      </c>
      <c r="AP42" s="148"/>
      <c r="AQ42" s="149" t="s">
        <v>199</v>
      </c>
      <c r="AR42" s="150" t="s">
        <v>200</v>
      </c>
    </row>
    <row r="43" spans="1:44" x14ac:dyDescent="0.25">
      <c r="S43" s="81">
        <v>8</v>
      </c>
      <c r="T43" s="157" t="s">
        <v>64</v>
      </c>
      <c r="U43" s="158">
        <v>377</v>
      </c>
      <c r="V43" s="159" t="s">
        <v>239</v>
      </c>
      <c r="W43" s="81">
        <v>1</v>
      </c>
      <c r="X43" s="160"/>
      <c r="Y43" s="161" t="s">
        <v>237</v>
      </c>
      <c r="Z43" s="162" t="s">
        <v>238</v>
      </c>
      <c r="AB43" s="141">
        <v>8</v>
      </c>
      <c r="AC43" s="86" t="s">
        <v>28</v>
      </c>
      <c r="AD43" s="110">
        <v>368</v>
      </c>
      <c r="AE43" s="93" t="s">
        <v>220</v>
      </c>
      <c r="AF43" s="92">
        <v>3</v>
      </c>
      <c r="AG43" s="106"/>
      <c r="AH43" s="91" t="s">
        <v>221</v>
      </c>
      <c r="AI43" s="109" t="s">
        <v>222</v>
      </c>
      <c r="AK43" s="141">
        <v>8</v>
      </c>
      <c r="AL43" s="146" t="s">
        <v>37</v>
      </c>
      <c r="AM43" s="175">
        <v>383</v>
      </c>
      <c r="AN43" s="147" t="s">
        <v>203</v>
      </c>
      <c r="AO43" s="176">
        <v>2</v>
      </c>
      <c r="AP43" s="148"/>
      <c r="AQ43" s="149" t="s">
        <v>110</v>
      </c>
      <c r="AR43" s="150" t="s">
        <v>111</v>
      </c>
    </row>
    <row r="44" spans="1:44" ht="24.75" customHeight="1" x14ac:dyDescent="0.25">
      <c r="A44" s="261" t="s">
        <v>371</v>
      </c>
      <c r="B44" s="261"/>
      <c r="C44" s="261"/>
      <c r="D44" s="261"/>
      <c r="E44" s="261"/>
      <c r="F44" s="261"/>
      <c r="G44" s="261"/>
      <c r="H44" s="261"/>
      <c r="J44" s="261" t="s">
        <v>374</v>
      </c>
      <c r="K44" s="261"/>
      <c r="L44" s="261"/>
      <c r="M44" s="261"/>
      <c r="N44" s="261"/>
      <c r="O44" s="261"/>
      <c r="P44" s="261"/>
      <c r="Q44" s="261"/>
      <c r="S44" s="261" t="s">
        <v>398</v>
      </c>
      <c r="T44" s="261"/>
      <c r="U44" s="261"/>
      <c r="V44" s="261"/>
      <c r="W44" s="261"/>
      <c r="X44" s="261"/>
      <c r="Y44" s="261"/>
      <c r="Z44" s="261"/>
      <c r="AB44" s="261" t="s">
        <v>414</v>
      </c>
      <c r="AC44" s="261"/>
      <c r="AD44" s="261"/>
      <c r="AE44" s="261"/>
      <c r="AF44" s="261"/>
      <c r="AG44" s="261"/>
      <c r="AH44" s="261"/>
      <c r="AI44" s="261"/>
      <c r="AK44" s="261" t="s">
        <v>414</v>
      </c>
      <c r="AL44" s="261"/>
      <c r="AM44" s="261"/>
      <c r="AN44" s="261"/>
      <c r="AO44" s="261"/>
      <c r="AP44" s="261"/>
      <c r="AQ44" s="261"/>
      <c r="AR44" s="261"/>
    </row>
    <row r="45" spans="1:44" ht="17.25" customHeight="1" x14ac:dyDescent="0.25">
      <c r="A45" s="79">
        <v>1</v>
      </c>
      <c r="B45" s="26" t="s">
        <v>105</v>
      </c>
      <c r="C45" s="27">
        <v>403</v>
      </c>
      <c r="D45" s="28" t="s">
        <v>365</v>
      </c>
      <c r="E45" s="35">
        <v>3</v>
      </c>
      <c r="F45" s="64">
        <v>28</v>
      </c>
      <c r="G45" s="31" t="s">
        <v>125</v>
      </c>
      <c r="H45" s="32" t="s">
        <v>126</v>
      </c>
      <c r="J45" s="38">
        <v>1</v>
      </c>
      <c r="K45" s="26" t="s">
        <v>96</v>
      </c>
      <c r="L45" s="34">
        <v>353</v>
      </c>
      <c r="M45" s="28" t="s">
        <v>349</v>
      </c>
      <c r="N45" s="35">
        <v>2</v>
      </c>
      <c r="O45" s="64">
        <v>25</v>
      </c>
      <c r="P45" s="31" t="s">
        <v>355</v>
      </c>
      <c r="Q45" s="32" t="s">
        <v>356</v>
      </c>
      <c r="S45" s="79">
        <v>1</v>
      </c>
      <c r="T45" s="77" t="s">
        <v>64</v>
      </c>
      <c r="U45" s="78">
        <v>378</v>
      </c>
      <c r="V45" s="156" t="s">
        <v>392</v>
      </c>
      <c r="W45" s="79">
        <v>2</v>
      </c>
      <c r="X45" s="100"/>
      <c r="Y45" s="101" t="s">
        <v>310</v>
      </c>
      <c r="Z45" s="102" t="s">
        <v>311</v>
      </c>
      <c r="AB45" s="38">
        <v>1</v>
      </c>
      <c r="AC45" s="26" t="s">
        <v>28</v>
      </c>
      <c r="AD45" s="27">
        <v>369</v>
      </c>
      <c r="AE45" s="28" t="s">
        <v>406</v>
      </c>
      <c r="AF45" s="35">
        <v>2</v>
      </c>
      <c r="AG45" s="30"/>
      <c r="AH45" s="31" t="s">
        <v>209</v>
      </c>
      <c r="AI45" s="32" t="s">
        <v>210</v>
      </c>
      <c r="AK45" s="25">
        <v>1</v>
      </c>
      <c r="AL45" s="77" t="s">
        <v>204</v>
      </c>
      <c r="AM45" s="185">
        <v>378</v>
      </c>
      <c r="AN45" s="80" t="s">
        <v>205</v>
      </c>
      <c r="AO45" s="68">
        <v>2</v>
      </c>
      <c r="AP45" s="100"/>
      <c r="AQ45" s="101" t="s">
        <v>206</v>
      </c>
      <c r="AR45" s="102" t="s">
        <v>207</v>
      </c>
    </row>
    <row r="46" spans="1:44" ht="17.25" customHeight="1" x14ac:dyDescent="0.25">
      <c r="A46" s="79">
        <v>2</v>
      </c>
      <c r="B46" s="26" t="s">
        <v>151</v>
      </c>
      <c r="C46" s="27">
        <v>403</v>
      </c>
      <c r="D46" s="28" t="s">
        <v>366</v>
      </c>
      <c r="E46" s="35">
        <v>3</v>
      </c>
      <c r="F46" s="64">
        <v>28</v>
      </c>
      <c r="G46" s="31" t="s">
        <v>372</v>
      </c>
      <c r="H46" s="32" t="s">
        <v>102</v>
      </c>
      <c r="J46" s="38">
        <v>2</v>
      </c>
      <c r="K46" s="26" t="s">
        <v>96</v>
      </c>
      <c r="L46" s="34">
        <v>414</v>
      </c>
      <c r="M46" s="28" t="s">
        <v>375</v>
      </c>
      <c r="N46" s="35">
        <v>3</v>
      </c>
      <c r="O46" s="64">
        <v>25</v>
      </c>
      <c r="P46" s="31" t="s">
        <v>376</v>
      </c>
      <c r="Q46" s="32" t="s">
        <v>377</v>
      </c>
      <c r="S46" s="79">
        <v>2</v>
      </c>
      <c r="T46" s="77" t="s">
        <v>393</v>
      </c>
      <c r="U46" s="78">
        <v>392</v>
      </c>
      <c r="V46" s="156" t="s">
        <v>394</v>
      </c>
      <c r="W46" s="79">
        <v>3</v>
      </c>
      <c r="X46" s="100"/>
      <c r="Y46" s="101" t="s">
        <v>399</v>
      </c>
      <c r="Z46" s="102" t="s">
        <v>45</v>
      </c>
      <c r="AB46" s="38">
        <v>2</v>
      </c>
      <c r="AC46" s="26" t="s">
        <v>28</v>
      </c>
      <c r="AD46" s="27">
        <v>375</v>
      </c>
      <c r="AE46" s="28" t="s">
        <v>407</v>
      </c>
      <c r="AF46" s="35">
        <v>2</v>
      </c>
      <c r="AG46" s="30"/>
      <c r="AH46" s="31" t="s">
        <v>109</v>
      </c>
      <c r="AI46" s="32" t="s">
        <v>39</v>
      </c>
      <c r="AK46" s="25">
        <v>2</v>
      </c>
      <c r="AL46" s="77" t="s">
        <v>37</v>
      </c>
      <c r="AM46" s="185">
        <v>428</v>
      </c>
      <c r="AN46" s="80" t="s">
        <v>416</v>
      </c>
      <c r="AO46" s="68">
        <v>2</v>
      </c>
      <c r="AP46" s="100"/>
      <c r="AQ46" s="101" t="s">
        <v>425</v>
      </c>
      <c r="AR46" s="102" t="s">
        <v>304</v>
      </c>
    </row>
    <row r="47" spans="1:44" ht="17.25" customHeight="1" x14ac:dyDescent="0.25">
      <c r="A47" s="79">
        <v>3</v>
      </c>
      <c r="B47" s="26" t="s">
        <v>43</v>
      </c>
      <c r="C47" s="27">
        <v>421</v>
      </c>
      <c r="D47" s="28" t="s">
        <v>367</v>
      </c>
      <c r="E47" s="35">
        <v>3</v>
      </c>
      <c r="F47" s="64">
        <v>28</v>
      </c>
      <c r="G47" s="31" t="s">
        <v>373</v>
      </c>
      <c r="H47" s="32" t="s">
        <v>102</v>
      </c>
      <c r="J47" s="38">
        <v>3</v>
      </c>
      <c r="K47" s="26" t="s">
        <v>96</v>
      </c>
      <c r="L47" s="34">
        <v>416</v>
      </c>
      <c r="M47" s="28" t="s">
        <v>378</v>
      </c>
      <c r="N47" s="35">
        <v>3</v>
      </c>
      <c r="O47" s="64">
        <v>25</v>
      </c>
      <c r="P47" s="31" t="s">
        <v>352</v>
      </c>
      <c r="Q47" s="32" t="s">
        <v>118</v>
      </c>
      <c r="S47" s="79">
        <v>3</v>
      </c>
      <c r="T47" s="77" t="s">
        <v>64</v>
      </c>
      <c r="U47" s="78">
        <v>435</v>
      </c>
      <c r="V47" s="156" t="s">
        <v>395</v>
      </c>
      <c r="W47" s="79">
        <v>1</v>
      </c>
      <c r="X47" s="100"/>
      <c r="Y47" s="101" t="s">
        <v>229</v>
      </c>
      <c r="Z47" s="102" t="s">
        <v>230</v>
      </c>
      <c r="AB47" s="38">
        <v>3</v>
      </c>
      <c r="AC47" s="26" t="s">
        <v>28</v>
      </c>
      <c r="AD47" s="27">
        <v>376</v>
      </c>
      <c r="AE47" s="28" t="s">
        <v>408</v>
      </c>
      <c r="AF47" s="35">
        <v>2</v>
      </c>
      <c r="AG47" s="30"/>
      <c r="AH47" s="31" t="s">
        <v>123</v>
      </c>
      <c r="AI47" s="32" t="s">
        <v>124</v>
      </c>
      <c r="AK47" s="25">
        <v>3</v>
      </c>
      <c r="AL47" s="77" t="s">
        <v>37</v>
      </c>
      <c r="AM47" s="185">
        <v>430</v>
      </c>
      <c r="AN47" s="80" t="s">
        <v>417</v>
      </c>
      <c r="AO47" s="68">
        <v>3</v>
      </c>
      <c r="AP47" s="100"/>
      <c r="AQ47" s="101" t="s">
        <v>66</v>
      </c>
      <c r="AR47" s="102" t="s">
        <v>38</v>
      </c>
    </row>
    <row r="48" spans="1:44" ht="17.25" customHeight="1" x14ac:dyDescent="0.25">
      <c r="A48" s="79">
        <v>4</v>
      </c>
      <c r="B48" s="26" t="s">
        <v>43</v>
      </c>
      <c r="C48" s="27">
        <v>452</v>
      </c>
      <c r="D48" s="28" t="s">
        <v>368</v>
      </c>
      <c r="E48" s="35">
        <v>3</v>
      </c>
      <c r="F48" s="64">
        <v>28</v>
      </c>
      <c r="G48" s="31" t="s">
        <v>186</v>
      </c>
      <c r="H48" s="32" t="s">
        <v>187</v>
      </c>
      <c r="J48" s="38">
        <v>4</v>
      </c>
      <c r="K48" s="26" t="s">
        <v>96</v>
      </c>
      <c r="L48" s="34">
        <v>420</v>
      </c>
      <c r="M48" s="28" t="s">
        <v>379</v>
      </c>
      <c r="N48" s="35">
        <v>3</v>
      </c>
      <c r="O48" s="64">
        <v>25</v>
      </c>
      <c r="P48" s="31" t="s">
        <v>380</v>
      </c>
      <c r="Q48" s="32" t="s">
        <v>226</v>
      </c>
      <c r="S48" s="79">
        <v>4</v>
      </c>
      <c r="T48" s="77" t="s">
        <v>64</v>
      </c>
      <c r="U48" s="78">
        <v>323</v>
      </c>
      <c r="V48" s="156" t="s">
        <v>396</v>
      </c>
      <c r="W48" s="79">
        <v>2</v>
      </c>
      <c r="X48" s="100"/>
      <c r="Y48" s="101" t="s">
        <v>237</v>
      </c>
      <c r="Z48" s="102" t="s">
        <v>238</v>
      </c>
      <c r="AB48" s="141">
        <v>4</v>
      </c>
      <c r="AC48" s="86" t="s">
        <v>28</v>
      </c>
      <c r="AD48" s="110">
        <v>377</v>
      </c>
      <c r="AE48" s="93" t="s">
        <v>409</v>
      </c>
      <c r="AF48" s="126">
        <v>3</v>
      </c>
      <c r="AG48" s="90"/>
      <c r="AH48" s="91" t="s">
        <v>209</v>
      </c>
      <c r="AI48" s="109" t="s">
        <v>210</v>
      </c>
      <c r="AK48" s="25">
        <v>4</v>
      </c>
      <c r="AL48" s="77" t="s">
        <v>418</v>
      </c>
      <c r="AM48" s="185">
        <v>376</v>
      </c>
      <c r="AN48" s="80" t="s">
        <v>419</v>
      </c>
      <c r="AO48" s="68">
        <v>3</v>
      </c>
      <c r="AP48" s="100"/>
      <c r="AQ48" s="101" t="s">
        <v>341</v>
      </c>
      <c r="AR48" s="102" t="s">
        <v>112</v>
      </c>
    </row>
    <row r="49" spans="1:44" ht="17.25" customHeight="1" x14ac:dyDescent="0.25">
      <c r="A49" s="79">
        <v>5</v>
      </c>
      <c r="B49" s="191" t="s">
        <v>105</v>
      </c>
      <c r="C49" s="192">
        <v>448</v>
      </c>
      <c r="D49" s="193" t="s">
        <v>369</v>
      </c>
      <c r="E49" s="194">
        <v>5</v>
      </c>
      <c r="F49" s="64">
        <v>28</v>
      </c>
      <c r="G49" s="276" t="s">
        <v>370</v>
      </c>
      <c r="H49" s="277"/>
      <c r="J49" s="141">
        <v>5</v>
      </c>
      <c r="K49" s="86" t="s">
        <v>96</v>
      </c>
      <c r="L49" s="87">
        <v>434</v>
      </c>
      <c r="M49" s="93" t="s">
        <v>387</v>
      </c>
      <c r="N49" s="190">
        <v>2</v>
      </c>
      <c r="O49" s="106">
        <v>25</v>
      </c>
      <c r="P49" s="91" t="s">
        <v>382</v>
      </c>
      <c r="Q49" s="109" t="s">
        <v>383</v>
      </c>
      <c r="S49" s="163">
        <v>5</v>
      </c>
      <c r="T49" s="164" t="s">
        <v>64</v>
      </c>
      <c r="U49" s="165">
        <v>324</v>
      </c>
      <c r="V49" s="166" t="s">
        <v>397</v>
      </c>
      <c r="W49" s="163">
        <v>1</v>
      </c>
      <c r="X49" s="167"/>
      <c r="Y49" s="168" t="s">
        <v>237</v>
      </c>
      <c r="Z49" s="165" t="s">
        <v>238</v>
      </c>
      <c r="AB49" s="141">
        <v>5</v>
      </c>
      <c r="AC49" s="86" t="s">
        <v>28</v>
      </c>
      <c r="AD49" s="110">
        <v>427</v>
      </c>
      <c r="AE49" s="93" t="s">
        <v>410</v>
      </c>
      <c r="AF49" s="126">
        <v>2</v>
      </c>
      <c r="AG49" s="90"/>
      <c r="AH49" s="91" t="s">
        <v>412</v>
      </c>
      <c r="AI49" s="109" t="s">
        <v>413</v>
      </c>
      <c r="AK49" s="141">
        <v>5</v>
      </c>
      <c r="AL49" s="157" t="s">
        <v>37</v>
      </c>
      <c r="AM49" s="186">
        <v>423</v>
      </c>
      <c r="AN49" s="187" t="s">
        <v>420</v>
      </c>
      <c r="AO49" s="85">
        <v>2</v>
      </c>
      <c r="AP49" s="160"/>
      <c r="AQ49" s="161" t="s">
        <v>199</v>
      </c>
      <c r="AR49" s="162" t="s">
        <v>200</v>
      </c>
    </row>
    <row r="50" spans="1:44" ht="17.25" customHeight="1" x14ac:dyDescent="0.25">
      <c r="E50">
        <f>SUM(E45:E49)</f>
        <v>17</v>
      </c>
      <c r="J50" s="141">
        <v>6</v>
      </c>
      <c r="K50" s="86" t="s">
        <v>96</v>
      </c>
      <c r="L50" s="87">
        <v>463</v>
      </c>
      <c r="M50" s="93" t="s">
        <v>381</v>
      </c>
      <c r="N50" s="190">
        <v>3</v>
      </c>
      <c r="O50" s="106">
        <v>25</v>
      </c>
      <c r="P50" s="91" t="s">
        <v>384</v>
      </c>
      <c r="Q50" s="109" t="s">
        <v>126</v>
      </c>
      <c r="S50" s="81">
        <v>6</v>
      </c>
      <c r="T50" s="157" t="s">
        <v>64</v>
      </c>
      <c r="U50" s="158">
        <v>404</v>
      </c>
      <c r="V50" s="159" t="s">
        <v>400</v>
      </c>
      <c r="W50" s="81">
        <v>2</v>
      </c>
      <c r="X50" s="160"/>
      <c r="Y50" s="161" t="s">
        <v>225</v>
      </c>
      <c r="Z50" s="162" t="s">
        <v>226</v>
      </c>
      <c r="AB50" s="141">
        <v>6</v>
      </c>
      <c r="AC50" s="86" t="s">
        <v>28</v>
      </c>
      <c r="AD50" s="110">
        <v>448</v>
      </c>
      <c r="AE50" s="93" t="s">
        <v>369</v>
      </c>
      <c r="AF50" s="126">
        <v>2</v>
      </c>
      <c r="AG50" s="90"/>
      <c r="AH50" s="91" t="s">
        <v>411</v>
      </c>
      <c r="AI50" s="109"/>
      <c r="AK50" s="141">
        <v>6</v>
      </c>
      <c r="AL50" s="157" t="s">
        <v>37</v>
      </c>
      <c r="AM50" s="186">
        <v>432</v>
      </c>
      <c r="AN50" s="187" t="s">
        <v>421</v>
      </c>
      <c r="AO50" s="85">
        <v>2</v>
      </c>
      <c r="AP50" s="160"/>
      <c r="AQ50" s="161" t="s">
        <v>426</v>
      </c>
      <c r="AR50" s="162" t="s">
        <v>427</v>
      </c>
    </row>
    <row r="51" spans="1:44" ht="17.25" customHeight="1" x14ac:dyDescent="0.25">
      <c r="J51" s="141">
        <v>7</v>
      </c>
      <c r="K51" s="86" t="s">
        <v>96</v>
      </c>
      <c r="L51" s="87">
        <v>445</v>
      </c>
      <c r="M51" s="93" t="s">
        <v>388</v>
      </c>
      <c r="N51" s="190">
        <v>1</v>
      </c>
      <c r="O51" s="106">
        <v>25</v>
      </c>
      <c r="P51" s="91" t="s">
        <v>385</v>
      </c>
      <c r="Q51" s="109" t="s">
        <v>386</v>
      </c>
      <c r="S51" s="81">
        <v>7</v>
      </c>
      <c r="T51" s="157" t="s">
        <v>64</v>
      </c>
      <c r="U51" s="158">
        <v>426</v>
      </c>
      <c r="V51" s="159" t="s">
        <v>401</v>
      </c>
      <c r="W51" s="81">
        <v>2</v>
      </c>
      <c r="X51" s="160"/>
      <c r="Y51" s="161" t="s">
        <v>237</v>
      </c>
      <c r="Z51" s="162" t="s">
        <v>238</v>
      </c>
      <c r="AB51" s="141">
        <v>7</v>
      </c>
      <c r="AC51" s="86" t="s">
        <v>28</v>
      </c>
      <c r="AD51" s="110">
        <v>449</v>
      </c>
      <c r="AE51" s="93" t="s">
        <v>390</v>
      </c>
      <c r="AF51" s="126">
        <v>4</v>
      </c>
      <c r="AG51" s="90"/>
      <c r="AH51" s="91" t="s">
        <v>411</v>
      </c>
      <c r="AI51" s="109"/>
      <c r="AK51" s="141">
        <v>7</v>
      </c>
      <c r="AL51" s="157" t="s">
        <v>37</v>
      </c>
      <c r="AM51" s="186">
        <v>448</v>
      </c>
      <c r="AN51" s="187" t="s">
        <v>422</v>
      </c>
      <c r="AO51" s="85">
        <v>2</v>
      </c>
      <c r="AP51" s="160"/>
      <c r="AQ51" s="188" t="s">
        <v>423</v>
      </c>
      <c r="AR51" s="189"/>
    </row>
    <row r="52" spans="1:44" x14ac:dyDescent="0.25">
      <c r="J52" s="141">
        <v>8</v>
      </c>
      <c r="K52" s="146" t="s">
        <v>96</v>
      </c>
      <c r="L52" s="196">
        <v>448</v>
      </c>
      <c r="M52" s="147" t="s">
        <v>369</v>
      </c>
      <c r="N52" s="197">
        <v>3</v>
      </c>
      <c r="O52" s="148"/>
      <c r="P52" s="278" t="s">
        <v>389</v>
      </c>
      <c r="Q52" s="279"/>
      <c r="S52" s="169">
        <v>8</v>
      </c>
      <c r="T52" s="170" t="s">
        <v>64</v>
      </c>
      <c r="U52" s="171">
        <v>427</v>
      </c>
      <c r="V52" s="172" t="s">
        <v>402</v>
      </c>
      <c r="W52" s="169">
        <v>1</v>
      </c>
      <c r="X52" s="173"/>
      <c r="Y52" s="174" t="s">
        <v>237</v>
      </c>
      <c r="Z52" s="171" t="s">
        <v>238</v>
      </c>
      <c r="AB52" s="38"/>
      <c r="AC52" s="26"/>
      <c r="AD52" s="27"/>
      <c r="AE52" s="28"/>
      <c r="AF52" s="35">
        <f>SUM(AF45:AF51)</f>
        <v>17</v>
      </c>
      <c r="AG52" s="30"/>
      <c r="AH52" s="31"/>
      <c r="AI52" s="32"/>
      <c r="AK52" s="141">
        <v>8</v>
      </c>
      <c r="AL52" s="157" t="s">
        <v>37</v>
      </c>
      <c r="AM52" s="186">
        <v>497</v>
      </c>
      <c r="AN52" s="187" t="s">
        <v>424</v>
      </c>
      <c r="AO52" s="85">
        <v>2</v>
      </c>
      <c r="AP52" s="160"/>
      <c r="AQ52" s="280" t="s">
        <v>423</v>
      </c>
      <c r="AR52" s="281"/>
    </row>
    <row r="53" spans="1:44" x14ac:dyDescent="0.25">
      <c r="J53" s="141">
        <v>9</v>
      </c>
      <c r="K53" s="146" t="s">
        <v>96</v>
      </c>
      <c r="L53" s="196">
        <v>449</v>
      </c>
      <c r="M53" s="147" t="s">
        <v>390</v>
      </c>
      <c r="N53" s="197">
        <v>3</v>
      </c>
      <c r="O53" s="148"/>
      <c r="P53" s="284" t="s">
        <v>389</v>
      </c>
      <c r="Q53" s="285"/>
      <c r="S53" s="81">
        <v>9</v>
      </c>
      <c r="T53" s="157" t="s">
        <v>64</v>
      </c>
      <c r="U53" s="158">
        <v>428</v>
      </c>
      <c r="V53" s="159" t="s">
        <v>403</v>
      </c>
      <c r="W53" s="81">
        <v>2</v>
      </c>
      <c r="X53" s="160"/>
      <c r="Y53" s="161" t="s">
        <v>310</v>
      </c>
      <c r="Z53" s="162" t="s">
        <v>311</v>
      </c>
      <c r="AK53" s="179"/>
      <c r="AL53" s="180"/>
      <c r="AM53" s="181"/>
      <c r="AN53" s="182"/>
      <c r="AO53" s="183">
        <f>SUM(AO45:AO52)</f>
        <v>18</v>
      </c>
      <c r="AP53" s="184"/>
      <c r="AQ53" s="282"/>
      <c r="AR53" s="283"/>
    </row>
    <row r="54" spans="1:44" x14ac:dyDescent="0.25">
      <c r="S54" s="169">
        <v>10</v>
      </c>
      <c r="T54" s="170" t="s">
        <v>64</v>
      </c>
      <c r="U54" s="171">
        <v>429</v>
      </c>
      <c r="V54" s="172" t="s">
        <v>404</v>
      </c>
      <c r="W54" s="169">
        <v>1</v>
      </c>
      <c r="X54" s="173"/>
      <c r="Y54" s="174" t="s">
        <v>310</v>
      </c>
      <c r="Z54" s="171" t="s">
        <v>311</v>
      </c>
      <c r="AO54" s="72"/>
    </row>
  </sheetData>
  <mergeCells count="37">
    <mergeCell ref="AK35:AR35"/>
    <mergeCell ref="AQ52:AR52"/>
    <mergeCell ref="AQ53:AR53"/>
    <mergeCell ref="AK44:AR44"/>
    <mergeCell ref="P53:Q53"/>
    <mergeCell ref="S35:Z35"/>
    <mergeCell ref="S44:Z44"/>
    <mergeCell ref="AB35:AI35"/>
    <mergeCell ref="AB44:AI44"/>
    <mergeCell ref="G49:H49"/>
    <mergeCell ref="A44:H44"/>
    <mergeCell ref="J44:Q44"/>
    <mergeCell ref="P52:Q52"/>
    <mergeCell ref="B2:C2"/>
    <mergeCell ref="A1:H1"/>
    <mergeCell ref="K2:L2"/>
    <mergeCell ref="J1:Q1"/>
    <mergeCell ref="A35:H35"/>
    <mergeCell ref="J35:Q35"/>
    <mergeCell ref="A11:D11"/>
    <mergeCell ref="J11:M11"/>
    <mergeCell ref="A13:H13"/>
    <mergeCell ref="J13:Q13"/>
    <mergeCell ref="T19:T20"/>
    <mergeCell ref="S13:Z13"/>
    <mergeCell ref="AB13:AI13"/>
    <mergeCell ref="AK13:AR13"/>
    <mergeCell ref="A24:H24"/>
    <mergeCell ref="J24:Q24"/>
    <mergeCell ref="S24:Z24"/>
    <mergeCell ref="AB24:AI24"/>
    <mergeCell ref="AK24:AR24"/>
    <mergeCell ref="U19:U20"/>
    <mergeCell ref="V19:V20"/>
    <mergeCell ref="W19:W20"/>
    <mergeCell ref="X19:X20"/>
    <mergeCell ref="S19:S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0. THỐNG KÊ</vt:lpstr>
      <vt:lpstr>1. KTH_T</vt:lpstr>
      <vt:lpstr>2. TPM_T</vt:lpstr>
      <vt:lpstr>3. XDD_T</vt:lpstr>
      <vt:lpstr>4. VLK_T</vt:lpstr>
      <vt:lpstr>5. NNA_T </vt:lpstr>
      <vt:lpstr>CTĐT</vt:lpstr>
      <vt:lpstr>'2. TPM_T'!Print_Area</vt:lpstr>
      <vt:lpstr>'3. XDD_T'!Print_Area</vt:lpstr>
      <vt:lpstr>'4. VLK_T'!Print_Area</vt:lpstr>
      <vt:lpstr>'5. NNA_T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2024-03-16T02:29:34Z</cp:lastPrinted>
  <dcterms:created xsi:type="dcterms:W3CDTF">2020-10-08T06:30:30Z</dcterms:created>
  <dcterms:modified xsi:type="dcterms:W3CDTF">2024-03-16T03:52:04Z</dcterms:modified>
</cp:coreProperties>
</file>